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lanilha1" sheetId="1" state="visible" r:id="rId3"/>
    <sheet name="2025" sheetId="2" state="visible" r:id="rId4"/>
    <sheet name="2026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<sst xmlns="http://schemas.openxmlformats.org/spreadsheetml/2006/main" count="368" uniqueCount="48">
  <si>
    <t xml:space="preserve">TABELA DE PADRÃO REMUNERATÓRIO</t>
  </si>
  <si>
    <t xml:space="preserve">I – CARGOS DE PROVIMENTO EFETIVOS</t>
  </si>
  <si>
    <t xml:space="preserve">ALTERAÇÃO ANO 2019 (3,56%)</t>
  </si>
  <si>
    <t xml:space="preserve">PADRÃO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</si>
  <si>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</si>
  <si>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</si>
  <si>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</si>
  <si>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</si>
  <si>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</si>
  <si>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</si>
  <si>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I</t>
  </si>
  <si>
    <t xml:space="preserve">II</t>
  </si>
  <si>
    <t xml:space="preserve">III</t>
  </si>
  <si>
    <t xml:space="preserve">IV</t>
  </si>
  <si>
    <t xml:space="preserve">V</t>
  </si>
  <si>
    <t xml:space="preserve">VI</t>
  </si>
  <si>
    <t xml:space="preserve">VII</t>
  </si>
  <si>
    <t xml:space="preserve">VIII</t>
  </si>
  <si>
    <t xml:space="preserve">Reposição: 3,56%   Aumento Real 0,00% (Leis Municipais )</t>
  </si>
  <si>
    <t xml:space="preserve">II – CARGOS DE PROVIMENTOS EM COMISSÃO</t>
  </si>
  <si>
    <t xml:space="preserve">III – DAS FUNÇÕES GRATIFICADAS</t>
  </si>
  <si>
    <t xml:space="preserve">VALOR R$</t>
  </si>
  <si>
    <t xml:space="preserve">FG-I</t>
  </si>
  <si>
    <t xml:space="preserve">CC-I</t>
  </si>
  <si>
    <t xml:space="preserve">FG-II</t>
  </si>
  <si>
    <t xml:space="preserve">CC-II</t>
  </si>
  <si>
    <t xml:space="preserve">FG-III</t>
  </si>
  <si>
    <t xml:space="preserve">CC-III</t>
  </si>
  <si>
    <t xml:space="preserve">FG-IV</t>
  </si>
  <si>
    <t xml:space="preserve">CC-IV</t>
  </si>
  <si>
    <t xml:space="preserve">ALTERAÇÃO ANO 2020 (5,00%)</t>
  </si>
  <si>
    <t xml:space="preserve">Reposição: 3,37%   Aumento Real 1,63% (Leis Municipais )</t>
  </si>
  <si>
    <r>
      <rPr>
        <b val="true"/>
        <sz val="20"/>
        <color rgb="FF000000"/>
        <rFont val="Calibri"/>
        <family val="0"/>
      </rPr>
      <t xml:space="preserve">ALTERAÇÃO ANO 2022 (</t>
    </r>
    <r>
      <rPr>
        <b val="true"/>
        <sz val="20"/>
        <color rgb="FFC9211E"/>
        <rFont val="Calibri"/>
        <family val="0"/>
      </rPr>
      <t xml:space="preserve">11,07</t>
    </r>
    <r>
      <rPr>
        <b val="true"/>
        <sz val="20"/>
        <color rgb="FF000000"/>
        <rFont val="Calibri"/>
        <family val="0"/>
      </rPr>
      <t xml:space="preserve">%)</t>
    </r>
  </si>
  <si>
    <r>
      <rPr>
        <sz val="11"/>
        <color rgb="FF000000"/>
        <rFont val="Calibri"/>
        <family val="0"/>
      </rPr>
      <t xml:space="preserve">Reposição: 11,07%   Aumento Real </t>
    </r>
    <r>
      <rPr>
        <sz val="11"/>
        <color rgb="FFC9211E"/>
        <rFont val="Calibri"/>
        <family val="0"/>
      </rPr>
      <t xml:space="preserve">1,63</t>
    </r>
    <r>
      <rPr>
        <sz val="11"/>
        <color rgb="FF000000"/>
        <rFont val="Calibri"/>
        <family val="0"/>
      </rPr>
      <t xml:space="preserve">% (Leis Municipais )</t>
    </r>
  </si>
  <si>
    <t xml:space="preserve">ALTERAÇÃO ANO 2023 (6,46%)</t>
  </si>
  <si>
    <t xml:space="preserve">Reposição: 6,46%   Aumento Real 0,00% (Leis Municipais )</t>
  </si>
  <si>
    <t xml:space="preserve">ALTERAÇÃO ANO 2024 (4,14%)</t>
  </si>
  <si>
    <t xml:space="preserve">Reposição:4,14%   Aumento Real 0,00% (Leis Municipais )</t>
  </si>
  <si>
    <t xml:space="preserve">ALTERAÇÃO ANO 2025 (4,60%)</t>
  </si>
  <si>
    <t xml:space="preserve">Reposição:4,60%   Aumento Real 0,00% (Leis Municipais )</t>
  </si>
  <si>
    <t xml:space="preserve">ALTERAÇÃO ANO 2025 (3%)</t>
  </si>
  <si>
    <t xml:space="preserve"> Aumento Real 3% (Lei Municipal 5064 )</t>
  </si>
  <si>
    <t xml:space="preserve">ALTERAÇÃO ANO 2026 (4,49%)</t>
  </si>
  <si>
    <t xml:space="preserve">Reposição salaria 4,49% (Lei Municipal 5132 )</t>
  </si>
  <si>
    <t xml:space="preserve">VEREADORES</t>
  </si>
  <si>
    <t xml:space="preserve">PRESIDENTE</t>
  </si>
  <si>
    <t xml:space="preserve">Lei Nº 5131</t>
  </si>
  <si>
    <t xml:space="preserve"> Revisão 4,49% (Lei Municipal 5132 )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</si>
</sst>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R$-416]\ #,##0.00;[RED]\-[$R$-416]\ #,##0.00"/>
    <numFmt numFmtId="166" formatCode="[$R$-416]#,##0.00"/>
    <numFmt numFmtId="167" formatCode="[$R$-416]\ #,##0.00;[RED]\-[$R$-416]\ #,##0.00"/>
  </numFmts>
  <fonts count="15">
    <font>
      <sz val="11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Arial"/>
      <family val="0"/>
    </font>
    <font>
      <b val="true"/>
      <sz val="18"/>
      <color rgb="FF000000"/>
      <name val="Calibri"/>
      <family val="0"/>
    </font>
    <font>
      <b val="true"/>
      <sz val="12"/>
      <color rgb="FF000000"/>
      <name val="Calibri"/>
      <family val="0"/>
    </font>
    <font>
      <b val="true"/>
      <sz val="20"/>
      <color rgb="FF000000"/>
      <name val="Calibri"/>
      <family val="0"/>
    </font>
    <font>
      <sz val="16"/>
      <color rgb="FF000000"/>
      <name val="Calibri"/>
      <family val="0"/>
    </font>
    <font>
      <sz val="11"/>
      <color rgb="FF000000"/>
      <name val="Calibri"/>
      <family val="0"/>
    </font>
    <font>
      <b val="true"/>
      <sz val="11"/>
      <color rgb="FF000000"/>
      <name val="Calibri"/>
      <family val="0"/>
    </font>
    <font>
      <b val="true"/>
      <sz val="20"/>
      <color rgb="FFC9211E"/>
      <name val="Calibri"/>
      <family val="0"/>
    </font>
    <font>
      <sz val="16"/>
      <color rgb="FFC9211E"/>
      <name val="Calibri"/>
      <family val="0"/>
    </font>
    <font>
      <sz val="11"/>
      <color rgb="FFC9211E"/>
      <name val="Calibri"/>
      <family val="0"/>
    </font>
    <font>
      <sz val="11"/>
      <color rgb="FFC9211E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4C7DC"/>
        <bgColor rgb="FFCCCCFF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>
        <color rgb="FF00000A"/>
      </left>
      <right style="hair">
        <color rgb="FF00000A"/>
      </right>
      <top style="hair"/>
      <bottom style="hair">
        <color rgb="FF00000A"/>
      </bottom>
      <diagonal/>
    </border>
    <border diagonalUp="false" diagonalDown="false">
      <left style="hair">
        <color rgb="FF00000A"/>
      </left>
      <right style="hair">
        <color rgb="FF00000A"/>
      </right>
      <top style="hair">
        <color rgb="FF00000A"/>
      </top>
      <bottom style="hair">
        <color rgb="FF00000A"/>
      </bottom>
      <diagonal/>
    </border>
    <border diagonalUp="false" diagonalDown="false">
      <left style="hair">
        <color rgb="FF00000A"/>
      </left>
      <right style="hair">
        <color rgb="FF00000A"/>
      </right>
      <top/>
      <bottom style="hair">
        <color rgb="FF00000A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2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2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Resultado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07"/>
  <sheetViews>
    <sheetView showFormulas="false" showGridLines="true" showRowColHeaders="true" showZeros="true" rightToLeft="false" tabSelected="false" showOutlineSymbols="true" defaultGridColor="true" view="normal" topLeftCell="A178" colorId="64" zoomScale="100" zoomScaleNormal="100" zoomScalePageLayoutView="100" workbookViewId="0">
      <selection pane="topLeft" activeCell="A205" activeCellId="0" sqref="A205"/>
    </sheetView>
  </sheetViews>
  <sheetFormatPr defaultColWidth="10.4921875" defaultRowHeight="13.8" customHeight="false" zeroHeight="false" outlineLevelRow="0" outlineLevelCol="0"/>
  <cols>
    <col collapsed="false" customWidth="true" hidden="false" outlineLevel="0" max="1" min="1" style="1" width="13.16"/>
    <col collapsed="false" customWidth="true" hidden="false" outlineLevel="0" max="2" min="2" style="1" width="17.46"/>
    <col collapsed="false" customWidth="true" hidden="false" outlineLevel="0" max="3" min="3" style="1" width="18.56"/>
    <col collapsed="false" customWidth="true" hidden="false" outlineLevel="0" max="7" min="4" style="1" width="17.46"/>
    <col collapsed="false" customWidth="true" hidden="false" outlineLevel="0" max="64" min="8" style="1" width="8.85"/>
  </cols>
  <sheetData>
    <row r="1" customFormat="false" ht="22.0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5" hidden="false" customHeight="false" outlineLevel="0" collapsed="false">
      <c r="A2" s="3" t="s">
        <v>1</v>
      </c>
      <c r="B2" s="3"/>
      <c r="C2" s="3"/>
      <c r="D2" s="3"/>
      <c r="E2" s="3"/>
      <c r="F2" s="3"/>
      <c r="G2" s="3"/>
    </row>
    <row r="3" customFormat="false" ht="24.45" hidden="false" customHeight="false" outlineLevel="0" collapsed="false">
      <c r="A3" s="4" t="s">
        <v>2</v>
      </c>
      <c r="B3" s="4"/>
      <c r="C3" s="4"/>
      <c r="D3" s="4"/>
      <c r="E3" s="4"/>
      <c r="F3" s="4"/>
      <c r="G3" s="4"/>
    </row>
    <row r="4" customFormat="false" ht="19.7" hidden="false" customHeight="false" outlineLevel="0" collapsed="false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customFormat="false" ht="19.7" hidden="false" customHeight="false" outlineLevel="0" collapsed="false">
      <c r="A5" s="5" t="s">
        <v>10</v>
      </c>
      <c r="B5" s="6" t="n">
        <v>1064.08</v>
      </c>
      <c r="C5" s="6" t="n">
        <v>1091.42</v>
      </c>
      <c r="D5" s="6" t="n">
        <v>1132.42</v>
      </c>
      <c r="E5" s="6" t="n">
        <v>1174.41</v>
      </c>
      <c r="F5" s="6" t="n">
        <v>1235.91</v>
      </c>
      <c r="G5" s="6" t="n">
        <v>1298.38</v>
      </c>
    </row>
    <row r="6" customFormat="false" ht="19.7" hidden="false" customHeight="false" outlineLevel="0" collapsed="false">
      <c r="A6" s="5" t="s">
        <v>11</v>
      </c>
      <c r="B6" s="6" t="n">
        <v>1142.19</v>
      </c>
      <c r="C6" s="6" t="n">
        <v>1171.47</v>
      </c>
      <c r="D6" s="6" t="n">
        <v>1220.29</v>
      </c>
      <c r="E6" s="6" t="n">
        <v>1269.1</v>
      </c>
      <c r="F6" s="6" t="n">
        <v>1337.44</v>
      </c>
      <c r="G6" s="6" t="n">
        <v>1415.53</v>
      </c>
    </row>
    <row r="7" customFormat="false" ht="19.7" hidden="false" customHeight="false" outlineLevel="0" collapsed="false">
      <c r="A7" s="5" t="s">
        <v>12</v>
      </c>
      <c r="B7" s="6" t="n">
        <v>1230.05</v>
      </c>
      <c r="C7" s="6" t="n">
        <v>1278.86</v>
      </c>
      <c r="D7" s="6" t="n">
        <v>1327.66</v>
      </c>
      <c r="E7" s="6" t="n">
        <v>1376.49</v>
      </c>
      <c r="F7" s="6" t="n">
        <v>1435.05</v>
      </c>
      <c r="G7" s="6" t="n">
        <v>1513.16</v>
      </c>
    </row>
    <row r="8" customFormat="false" ht="19.7" hidden="false" customHeight="false" outlineLevel="0" collapsed="false">
      <c r="A8" s="5" t="s">
        <v>13</v>
      </c>
      <c r="B8" s="6" t="n">
        <v>1464.35</v>
      </c>
      <c r="C8" s="6" t="n">
        <v>1503.39</v>
      </c>
      <c r="D8" s="6" t="n">
        <v>1554.15</v>
      </c>
      <c r="E8" s="6" t="n">
        <v>1620.54</v>
      </c>
      <c r="F8" s="6" t="n">
        <v>1708.42</v>
      </c>
      <c r="G8" s="6" t="n">
        <v>1786.51</v>
      </c>
    </row>
    <row r="9" customFormat="false" ht="19.7" hidden="false" customHeight="false" outlineLevel="0" collapsed="false">
      <c r="A9" s="5" t="s">
        <v>14</v>
      </c>
      <c r="B9" s="6" t="n">
        <v>1591.25</v>
      </c>
      <c r="C9" s="6" t="n">
        <v>1649.82</v>
      </c>
      <c r="D9" s="6" t="n">
        <v>1698.65</v>
      </c>
      <c r="E9" s="6" t="n">
        <v>1776.73</v>
      </c>
      <c r="F9" s="6" t="n">
        <v>1854.86</v>
      </c>
      <c r="G9" s="6" t="n">
        <v>1942.71</v>
      </c>
    </row>
    <row r="10" customFormat="false" ht="19.7" hidden="false" customHeight="false" outlineLevel="0" collapsed="false">
      <c r="A10" s="5" t="s">
        <v>15</v>
      </c>
      <c r="B10" s="6" t="n">
        <v>1854.86</v>
      </c>
      <c r="C10" s="6" t="n">
        <v>1903.67</v>
      </c>
      <c r="D10" s="6" t="n">
        <v>1962.24</v>
      </c>
      <c r="E10" s="6" t="n">
        <v>2050.09</v>
      </c>
      <c r="F10" s="6" t="n">
        <v>2147.72</v>
      </c>
      <c r="G10" s="6" t="n">
        <v>2284.4</v>
      </c>
    </row>
    <row r="11" customFormat="false" ht="19.7" hidden="false" customHeight="false" outlineLevel="0" collapsed="false">
      <c r="A11" s="5" t="s">
        <v>16</v>
      </c>
      <c r="B11" s="6" t="n">
        <v>2177</v>
      </c>
      <c r="C11" s="6" t="n">
        <v>2245.34</v>
      </c>
      <c r="D11" s="6" t="n">
        <v>2313.69</v>
      </c>
      <c r="E11" s="6" t="n">
        <v>2411.31</v>
      </c>
      <c r="F11" s="6" t="n">
        <v>2528.45</v>
      </c>
      <c r="G11" s="6" t="n">
        <v>2655.36</v>
      </c>
    </row>
    <row r="12" customFormat="false" ht="19.7" hidden="false" customHeight="false" outlineLevel="0" collapsed="false">
      <c r="A12" s="7" t="s">
        <v>17</v>
      </c>
      <c r="B12" s="8" t="n">
        <v>4445.64</v>
      </c>
      <c r="C12" s="8" t="n">
        <v>4556.77</v>
      </c>
      <c r="D12" s="8" t="n">
        <v>4670.68</v>
      </c>
      <c r="E12" s="8" t="n">
        <v>4787.44</v>
      </c>
      <c r="F12" s="8" t="n">
        <v>4907.12</v>
      </c>
      <c r="G12" s="8" t="n">
        <v>5029.78</v>
      </c>
    </row>
    <row r="13" customFormat="false" ht="13.8" hidden="false" customHeight="false" outlineLevel="0" collapsed="false">
      <c r="A13" s="9" t="s">
        <v>18</v>
      </c>
      <c r="B13" s="9"/>
      <c r="C13" s="9"/>
      <c r="D13" s="9"/>
      <c r="E13" s="9"/>
      <c r="F13" s="9"/>
      <c r="G13" s="9"/>
    </row>
    <row r="14" customFormat="false" ht="13.8" hidden="false" customHeight="false" outlineLevel="0" collapsed="false">
      <c r="A14" s="10"/>
    </row>
    <row r="15" customFormat="false" ht="15" hidden="false" customHeight="false" outlineLevel="0" collapsed="false">
      <c r="A15" s="11" t="s">
        <v>19</v>
      </c>
      <c r="B15" s="11"/>
      <c r="C15" s="11"/>
      <c r="E15" s="3" t="s">
        <v>20</v>
      </c>
      <c r="F15" s="3"/>
      <c r="G15" s="3"/>
    </row>
    <row r="16" customFormat="false" ht="19.7" hidden="false" customHeight="false" outlineLevel="0" collapsed="false">
      <c r="A16" s="11"/>
      <c r="B16" s="11"/>
      <c r="C16" s="11"/>
      <c r="E16" s="12" t="s">
        <v>3</v>
      </c>
      <c r="F16" s="13" t="s">
        <v>21</v>
      </c>
      <c r="G16" s="13"/>
    </row>
    <row r="17" customFormat="false" ht="19.7" hidden="false" customHeight="false" outlineLevel="0" collapsed="false">
      <c r="A17" s="12" t="s">
        <v>3</v>
      </c>
      <c r="B17" s="13" t="s">
        <v>21</v>
      </c>
      <c r="C17" s="13"/>
      <c r="E17" s="12" t="s">
        <v>22</v>
      </c>
      <c r="F17" s="14" t="n">
        <v>725.74</v>
      </c>
      <c r="G17" s="14"/>
    </row>
    <row r="18" customFormat="false" ht="19.7" hidden="false" customHeight="false" outlineLevel="0" collapsed="false">
      <c r="A18" s="12" t="s">
        <v>23</v>
      </c>
      <c r="B18" s="14" t="n">
        <v>1659.58</v>
      </c>
      <c r="C18" s="14"/>
      <c r="E18" s="12" t="s">
        <v>24</v>
      </c>
      <c r="F18" s="14" t="n">
        <v>857.68</v>
      </c>
      <c r="G18" s="14"/>
    </row>
    <row r="19" customFormat="false" ht="19.7" hidden="false" customHeight="false" outlineLevel="0" collapsed="false">
      <c r="A19" s="12" t="s">
        <v>25</v>
      </c>
      <c r="B19" s="14" t="n">
        <v>2147.72</v>
      </c>
      <c r="C19" s="14"/>
      <c r="E19" s="12" t="s">
        <v>26</v>
      </c>
      <c r="F19" s="14" t="n">
        <v>923.68</v>
      </c>
      <c r="G19" s="14"/>
    </row>
    <row r="20" customFormat="false" ht="19.7" hidden="false" customHeight="false" outlineLevel="0" collapsed="false">
      <c r="A20" s="12" t="s">
        <v>27</v>
      </c>
      <c r="B20" s="14" t="n">
        <v>2987.28</v>
      </c>
      <c r="C20" s="14"/>
      <c r="E20" s="12" t="s">
        <v>28</v>
      </c>
      <c r="F20" s="14" t="n">
        <v>1098.06</v>
      </c>
      <c r="G20" s="14"/>
    </row>
    <row r="21" customFormat="false" ht="19.7" hidden="false" customHeight="false" outlineLevel="0" collapsed="false">
      <c r="A21" s="12" t="s">
        <v>29</v>
      </c>
      <c r="B21" s="14" t="n">
        <v>5466.95</v>
      </c>
      <c r="C21" s="14"/>
    </row>
    <row r="22" customFormat="false" ht="13.8" hidden="false" customHeight="false" outlineLevel="0" collapsed="false">
      <c r="A22" s="15"/>
    </row>
    <row r="24" customFormat="false" ht="22.05" hidden="false" customHeight="false" outlineLevel="0" collapsed="false">
      <c r="A24" s="2" t="s">
        <v>0</v>
      </c>
      <c r="B24" s="2"/>
      <c r="C24" s="2"/>
      <c r="D24" s="2"/>
      <c r="E24" s="2"/>
      <c r="F24" s="2"/>
      <c r="G24" s="2"/>
    </row>
    <row r="25" customFormat="false" ht="15" hidden="false" customHeight="false" outlineLevel="0" collapsed="false">
      <c r="A25" s="3" t="s">
        <v>1</v>
      </c>
      <c r="B25" s="3"/>
      <c r="C25" s="3"/>
      <c r="D25" s="3"/>
      <c r="E25" s="3"/>
      <c r="F25" s="3"/>
      <c r="G25" s="3"/>
    </row>
    <row r="26" customFormat="false" ht="24.45" hidden="false" customHeight="false" outlineLevel="0" collapsed="false">
      <c r="A26" s="4" t="s">
        <v>30</v>
      </c>
      <c r="B26" s="4"/>
      <c r="C26" s="4"/>
      <c r="D26" s="4"/>
      <c r="E26" s="4"/>
      <c r="F26" s="4"/>
      <c r="G26" s="4"/>
    </row>
    <row r="27" customFormat="false" ht="19.7" hidden="false" customHeight="false" outlineLevel="0" collapsed="false">
      <c r="A27" s="5" t="s">
        <v>3</v>
      </c>
      <c r="B27" s="5" t="s">
        <v>4</v>
      </c>
      <c r="C27" s="5" t="s">
        <v>5</v>
      </c>
      <c r="D27" s="5" t="s">
        <v>6</v>
      </c>
      <c r="E27" s="5" t="s">
        <v>7</v>
      </c>
      <c r="F27" s="5" t="s">
        <v>8</v>
      </c>
      <c r="G27" s="5" t="s">
        <v>9</v>
      </c>
    </row>
    <row r="28" customFormat="false" ht="19.7" hidden="false" customHeight="false" outlineLevel="0" collapsed="false">
      <c r="A28" s="5" t="s">
        <v>10</v>
      </c>
      <c r="B28" s="6" t="n">
        <f aca="false">SUM(B5+(B5*5%))</f>
        <v>1117.284</v>
      </c>
      <c r="C28" s="6" t="n">
        <f aca="false">SUM(C5+(C5*5%))</f>
        <v>1145.991</v>
      </c>
      <c r="D28" s="6" t="n">
        <f aca="false">SUM(D5+(D5*5%))</f>
        <v>1189.041</v>
      </c>
      <c r="E28" s="6" t="n">
        <f aca="false">SUM(E5+(E5*5%))</f>
        <v>1233.1305</v>
      </c>
      <c r="F28" s="6" t="n">
        <f aca="false">SUM(F5+(F5*5%))</f>
        <v>1297.7055</v>
      </c>
      <c r="G28" s="6" t="n">
        <f aca="false">SUM(G5+(G5*5%))</f>
        <v>1363.299</v>
      </c>
    </row>
    <row r="29" customFormat="false" ht="19.7" hidden="false" customHeight="false" outlineLevel="0" collapsed="false">
      <c r="A29" s="5" t="s">
        <v>11</v>
      </c>
      <c r="B29" s="6" t="n">
        <f aca="false">SUM(B6+(B6*5%))</f>
        <v>1199.2995</v>
      </c>
      <c r="C29" s="6" t="n">
        <f aca="false">SUM(C6+(C6*5%))</f>
        <v>1230.0435</v>
      </c>
      <c r="D29" s="6" t="n">
        <f aca="false">SUM(D6+(D6*5%))</f>
        <v>1281.3045</v>
      </c>
      <c r="E29" s="6" t="n">
        <f aca="false">SUM(E6+(E6*5%))</f>
        <v>1332.555</v>
      </c>
      <c r="F29" s="6" t="n">
        <f aca="false">SUM(F6+(F6*5%))</f>
        <v>1404.312</v>
      </c>
      <c r="G29" s="6" t="n">
        <f aca="false">SUM(G6+(G6*5%))</f>
        <v>1486.3065</v>
      </c>
    </row>
    <row r="30" customFormat="false" ht="19.7" hidden="false" customHeight="false" outlineLevel="0" collapsed="false">
      <c r="A30" s="5" t="s">
        <v>12</v>
      </c>
      <c r="B30" s="6" t="n">
        <f aca="false">SUM(B7+(B7*5%))</f>
        <v>1291.5525</v>
      </c>
      <c r="C30" s="6" t="n">
        <f aca="false">SUM(C7+(C7*5%))</f>
        <v>1342.803</v>
      </c>
      <c r="D30" s="6" t="n">
        <f aca="false">SUM(D7+(D7*5%))</f>
        <v>1394.043</v>
      </c>
      <c r="E30" s="6" t="n">
        <f aca="false">SUM(E7+(E7*5%))</f>
        <v>1445.3145</v>
      </c>
      <c r="F30" s="6" t="n">
        <f aca="false">SUM(F7+(F7*5%))</f>
        <v>1506.8025</v>
      </c>
      <c r="G30" s="6" t="n">
        <f aca="false">SUM(G7+(G7*5%))</f>
        <v>1588.818</v>
      </c>
    </row>
    <row r="31" customFormat="false" ht="19.7" hidden="false" customHeight="false" outlineLevel="0" collapsed="false">
      <c r="A31" s="5" t="s">
        <v>13</v>
      </c>
      <c r="B31" s="6" t="n">
        <f aca="false">SUM(B8+(B8*5%))</f>
        <v>1537.5675</v>
      </c>
      <c r="C31" s="6" t="n">
        <f aca="false">SUM(C8+(C8*5%))</f>
        <v>1578.5595</v>
      </c>
      <c r="D31" s="6" t="n">
        <f aca="false">SUM(D8+(D8*5%))</f>
        <v>1631.8575</v>
      </c>
      <c r="E31" s="6" t="n">
        <f aca="false">SUM(E8+(E8*5%))</f>
        <v>1701.567</v>
      </c>
      <c r="F31" s="6" t="n">
        <f aca="false">SUM(F8+(F8*5%))</f>
        <v>1793.841</v>
      </c>
      <c r="G31" s="6" t="n">
        <f aca="false">SUM(G8+(G8*5%))</f>
        <v>1875.8355</v>
      </c>
    </row>
    <row r="32" customFormat="false" ht="19.7" hidden="false" customHeight="false" outlineLevel="0" collapsed="false">
      <c r="A32" s="5" t="s">
        <v>14</v>
      </c>
      <c r="B32" s="6" t="n">
        <f aca="false">SUM(B9+(B9*5%))</f>
        <v>1670.8125</v>
      </c>
      <c r="C32" s="6" t="n">
        <f aca="false">SUM(C9+(C9*5%))</f>
        <v>1732.311</v>
      </c>
      <c r="D32" s="6" t="n">
        <f aca="false">SUM(D9+(D9*5%))</f>
        <v>1783.5825</v>
      </c>
      <c r="E32" s="6" t="n">
        <f aca="false">SUM(E9+(E9*5%))</f>
        <v>1865.5665</v>
      </c>
      <c r="F32" s="6" t="n">
        <f aca="false">SUM(F9+(F9*5%))</f>
        <v>1947.603</v>
      </c>
      <c r="G32" s="6" t="n">
        <f aca="false">SUM(G9+(G9*5%))</f>
        <v>2039.8455</v>
      </c>
    </row>
    <row r="33" customFormat="false" ht="19.7" hidden="false" customHeight="false" outlineLevel="0" collapsed="false">
      <c r="A33" s="5" t="s">
        <v>15</v>
      </c>
      <c r="B33" s="6" t="n">
        <f aca="false">SUM(B10+(B10*5%))</f>
        <v>1947.603</v>
      </c>
      <c r="C33" s="6" t="n">
        <f aca="false">SUM(C10+(C10*5%))</f>
        <v>1998.8535</v>
      </c>
      <c r="D33" s="6" t="n">
        <f aca="false">SUM(D10+(D10*5%))</f>
        <v>2060.352</v>
      </c>
      <c r="E33" s="6" t="n">
        <f aca="false">SUM(E10+(E10*5%))</f>
        <v>2152.5945</v>
      </c>
      <c r="F33" s="6" t="n">
        <f aca="false">SUM(F10+(F10*5%))</f>
        <v>2255.106</v>
      </c>
      <c r="G33" s="6" t="n">
        <f aca="false">SUM(G10+(G10*5%))</f>
        <v>2398.62</v>
      </c>
    </row>
    <row r="34" customFormat="false" ht="19.7" hidden="false" customHeight="false" outlineLevel="0" collapsed="false">
      <c r="A34" s="5" t="s">
        <v>16</v>
      </c>
      <c r="B34" s="6" t="n">
        <f aca="false">SUM(B11+(B11*5%))</f>
        <v>2285.85</v>
      </c>
      <c r="C34" s="6" t="n">
        <f aca="false">SUM(C11+(C11*5%))</f>
        <v>2357.607</v>
      </c>
      <c r="D34" s="6" t="n">
        <f aca="false">SUM(D11+(D11*5%))</f>
        <v>2429.3745</v>
      </c>
      <c r="E34" s="6" t="n">
        <f aca="false">SUM(E11+(E11*5%))</f>
        <v>2531.8755</v>
      </c>
      <c r="F34" s="6" t="n">
        <f aca="false">SUM(F11+(F11*5%))</f>
        <v>2654.8725</v>
      </c>
      <c r="G34" s="6" t="n">
        <f aca="false">SUM(G11+(G11*5%))</f>
        <v>2788.128</v>
      </c>
    </row>
    <row r="35" customFormat="false" ht="19.7" hidden="false" customHeight="false" outlineLevel="0" collapsed="false">
      <c r="A35" s="7" t="s">
        <v>17</v>
      </c>
      <c r="B35" s="6" t="n">
        <f aca="false">SUM(B12+(B12*5%))</f>
        <v>4667.922</v>
      </c>
      <c r="C35" s="6" t="n">
        <f aca="false">SUM(C12+(C12*5%))</f>
        <v>4784.6085</v>
      </c>
      <c r="D35" s="6" t="n">
        <f aca="false">SUM(D12+(D12*5%))</f>
        <v>4904.214</v>
      </c>
      <c r="E35" s="6" t="n">
        <f aca="false">SUM(E12+(E12*5%))</f>
        <v>5026.812</v>
      </c>
      <c r="F35" s="6" t="n">
        <f aca="false">SUM(F12+(F12*5%))</f>
        <v>5152.476</v>
      </c>
      <c r="G35" s="6" t="n">
        <f aca="false">SUM(G12+(G12*5%))</f>
        <v>5281.269</v>
      </c>
    </row>
    <row r="36" customFormat="false" ht="13.8" hidden="false" customHeight="false" outlineLevel="0" collapsed="false">
      <c r="A36" s="9" t="s">
        <v>31</v>
      </c>
      <c r="B36" s="9"/>
      <c r="C36" s="9"/>
      <c r="D36" s="9"/>
      <c r="E36" s="9"/>
      <c r="F36" s="9"/>
      <c r="G36" s="9"/>
    </row>
    <row r="37" customFormat="false" ht="13.8" hidden="false" customHeight="false" outlineLevel="0" collapsed="false">
      <c r="A37" s="10"/>
    </row>
    <row r="38" customFormat="false" ht="15" hidden="false" customHeight="false" outlineLevel="0" collapsed="false">
      <c r="A38" s="11" t="s">
        <v>19</v>
      </c>
      <c r="B38" s="11"/>
      <c r="C38" s="11"/>
      <c r="E38" s="3" t="s">
        <v>20</v>
      </c>
      <c r="F38" s="3"/>
      <c r="G38" s="3"/>
    </row>
    <row r="39" customFormat="false" ht="19.7" hidden="false" customHeight="false" outlineLevel="0" collapsed="false">
      <c r="A39" s="11"/>
      <c r="B39" s="11"/>
      <c r="C39" s="11"/>
      <c r="E39" s="12" t="s">
        <v>3</v>
      </c>
      <c r="F39" s="13" t="s">
        <v>21</v>
      </c>
      <c r="G39" s="13"/>
    </row>
    <row r="40" customFormat="false" ht="19.7" hidden="false" customHeight="false" outlineLevel="0" collapsed="false">
      <c r="A40" s="12" t="s">
        <v>3</v>
      </c>
      <c r="B40" s="13" t="s">
        <v>21</v>
      </c>
      <c r="C40" s="13"/>
      <c r="E40" s="12" t="s">
        <v>22</v>
      </c>
      <c r="F40" s="14" t="n">
        <f aca="false">SUM(F17+(F17*5%))</f>
        <v>762.027</v>
      </c>
      <c r="G40" s="14"/>
    </row>
    <row r="41" customFormat="false" ht="19.7" hidden="false" customHeight="false" outlineLevel="0" collapsed="false">
      <c r="A41" s="12" t="s">
        <v>23</v>
      </c>
      <c r="B41" s="14" t="n">
        <f aca="false">SUM(B18+(B18*5%))</f>
        <v>1742.559</v>
      </c>
      <c r="C41" s="14"/>
      <c r="E41" s="12" t="s">
        <v>24</v>
      </c>
      <c r="F41" s="14" t="n">
        <f aca="false">SUM(F18+(F18*5%))</f>
        <v>900.564</v>
      </c>
      <c r="G41" s="14"/>
    </row>
    <row r="42" customFormat="false" ht="19.7" hidden="false" customHeight="false" outlineLevel="0" collapsed="false">
      <c r="A42" s="12" t="s">
        <v>25</v>
      </c>
      <c r="B42" s="14" t="n">
        <f aca="false">SUM(B19+(B19*5%))</f>
        <v>2255.106</v>
      </c>
      <c r="C42" s="14"/>
      <c r="E42" s="12" t="s">
        <v>26</v>
      </c>
      <c r="F42" s="14" t="n">
        <f aca="false">SUM(F19+(F19*5%))</f>
        <v>969.864</v>
      </c>
      <c r="G42" s="14"/>
    </row>
    <row r="43" customFormat="false" ht="19.7" hidden="false" customHeight="false" outlineLevel="0" collapsed="false">
      <c r="A43" s="12" t="s">
        <v>27</v>
      </c>
      <c r="B43" s="14" t="n">
        <f aca="false">SUM(B20+(B20*5%))</f>
        <v>3136.644</v>
      </c>
      <c r="C43" s="14"/>
      <c r="E43" s="12" t="s">
        <v>28</v>
      </c>
      <c r="F43" s="14" t="n">
        <f aca="false">SUM(F20+(F20*5%))</f>
        <v>1152.963</v>
      </c>
      <c r="G43" s="14"/>
    </row>
    <row r="44" customFormat="false" ht="19.7" hidden="false" customHeight="false" outlineLevel="0" collapsed="false">
      <c r="A44" s="12" t="s">
        <v>29</v>
      </c>
      <c r="B44" s="14" t="n">
        <f aca="false">SUM(B21+(B21*5%))</f>
        <v>5740.2975</v>
      </c>
      <c r="C44" s="14"/>
    </row>
    <row r="47" customFormat="false" ht="22.05" hidden="false" customHeight="false" outlineLevel="0" collapsed="false">
      <c r="A47" s="2" t="s">
        <v>0</v>
      </c>
      <c r="B47" s="2"/>
      <c r="C47" s="2"/>
      <c r="D47" s="2"/>
      <c r="E47" s="2"/>
      <c r="F47" s="2"/>
      <c r="G47" s="2"/>
    </row>
    <row r="48" customFormat="false" ht="15" hidden="false" customHeight="false" outlineLevel="0" collapsed="false">
      <c r="A48" s="3" t="s">
        <v>1</v>
      </c>
      <c r="B48" s="3"/>
      <c r="C48" s="3"/>
      <c r="D48" s="3"/>
      <c r="E48" s="3"/>
      <c r="F48" s="3"/>
      <c r="G48" s="3"/>
    </row>
    <row r="49" customFormat="false" ht="26.1" hidden="false" customHeight="false" outlineLevel="0" collapsed="false">
      <c r="A49" s="4" t="s">
        <v>32</v>
      </c>
      <c r="B49" s="4"/>
      <c r="C49" s="4"/>
      <c r="D49" s="4"/>
      <c r="E49" s="4"/>
      <c r="F49" s="4"/>
      <c r="G49" s="4"/>
    </row>
    <row r="50" customFormat="false" ht="19.7" hidden="false" customHeight="false" outlineLevel="0" collapsed="false">
      <c r="A50" s="5" t="s">
        <v>3</v>
      </c>
      <c r="B50" s="5" t="s">
        <v>4</v>
      </c>
      <c r="C50" s="5" t="s">
        <v>5</v>
      </c>
      <c r="D50" s="5" t="s">
        <v>6</v>
      </c>
      <c r="E50" s="5" t="s">
        <v>7</v>
      </c>
      <c r="F50" s="5" t="s">
        <v>8</v>
      </c>
      <c r="G50" s="5" t="s">
        <v>9</v>
      </c>
    </row>
    <row r="51" customFormat="false" ht="19.7" hidden="false" customHeight="false" outlineLevel="0" collapsed="false">
      <c r="A51" s="5" t="s">
        <v>10</v>
      </c>
      <c r="B51" s="16" t="n">
        <f aca="false">SUM(B28+(B28*11.07%))</f>
        <v>1240.9673388</v>
      </c>
      <c r="C51" s="16" t="n">
        <f aca="false">SUM(C28+(C28*11.07%))</f>
        <v>1272.8522037</v>
      </c>
      <c r="D51" s="16" t="n">
        <f aca="false">SUM(D28+(D28*11.07%))</f>
        <v>1320.6678387</v>
      </c>
      <c r="E51" s="16" t="n">
        <f aca="false">SUM(E28+(E28*11.07%))</f>
        <v>1369.63804635</v>
      </c>
      <c r="F51" s="16" t="n">
        <f aca="false">SUM(F28+(F28*11.07%))</f>
        <v>1441.36149885</v>
      </c>
      <c r="G51" s="16" t="n">
        <f aca="false">SUM(G28+(G28*11.07%))</f>
        <v>1514.2161993</v>
      </c>
    </row>
    <row r="52" customFormat="false" ht="19.7" hidden="false" customHeight="false" outlineLevel="0" collapsed="false">
      <c r="A52" s="5" t="s">
        <v>11</v>
      </c>
      <c r="B52" s="16" t="n">
        <f aca="false">SUM(B29+(B29*11.07%))</f>
        <v>1332.06195465</v>
      </c>
      <c r="C52" s="16" t="n">
        <f aca="false">SUM(C29+(C29*11.07%))</f>
        <v>1366.20931545</v>
      </c>
      <c r="D52" s="16" t="n">
        <f aca="false">SUM(D29+(D29*11.07%))</f>
        <v>1423.14490815</v>
      </c>
      <c r="E52" s="16" t="n">
        <f aca="false">SUM(E29+(E29*11.07%))</f>
        <v>1480.0688385</v>
      </c>
      <c r="F52" s="16" t="n">
        <f aca="false">SUM(F29+(F29*11.07%))</f>
        <v>1559.7693384</v>
      </c>
      <c r="G52" s="16" t="n">
        <f aca="false">SUM(G29+(G29*11.07%))</f>
        <v>1650.84062955</v>
      </c>
    </row>
    <row r="53" customFormat="false" ht="19.7" hidden="false" customHeight="false" outlineLevel="0" collapsed="false">
      <c r="A53" s="5" t="s">
        <v>12</v>
      </c>
      <c r="B53" s="16" t="n">
        <f aca="false">SUM(B30+(B30*11.07%))</f>
        <v>1434.52736175</v>
      </c>
      <c r="C53" s="16" t="n">
        <f aca="false">SUM(C30+(C30*11.07%))</f>
        <v>1491.4512921</v>
      </c>
      <c r="D53" s="16" t="n">
        <f aca="false">SUM(D30+(D30*11.07%))</f>
        <v>1548.3635601</v>
      </c>
      <c r="E53" s="16" t="n">
        <f aca="false">SUM(E30+(E30*11.07%))</f>
        <v>1605.31081515</v>
      </c>
      <c r="F53" s="16" t="n">
        <f aca="false">SUM(F30+(F30*11.07%))</f>
        <v>1673.60553675</v>
      </c>
      <c r="G53" s="16" t="n">
        <f aca="false">SUM(G30+(G30*11.07%))</f>
        <v>1764.7001526</v>
      </c>
    </row>
    <row r="54" customFormat="false" ht="19.7" hidden="false" customHeight="false" outlineLevel="0" collapsed="false">
      <c r="A54" s="5" t="s">
        <v>13</v>
      </c>
      <c r="B54" s="16" t="n">
        <f aca="false">SUM(B31+(B31*11.07%))</f>
        <v>1707.77622225</v>
      </c>
      <c r="C54" s="16" t="n">
        <f aca="false">SUM(C31+(C31*11.07%))</f>
        <v>1753.30603665</v>
      </c>
      <c r="D54" s="16" t="n">
        <f aca="false">SUM(D31+(D31*11.07%))</f>
        <v>1812.50412525</v>
      </c>
      <c r="E54" s="16" t="n">
        <f aca="false">SUM(E31+(E31*11.07%))</f>
        <v>1889.9304669</v>
      </c>
      <c r="F54" s="16" t="n">
        <f aca="false">SUM(F31+(F31*11.07%))</f>
        <v>1992.4191987</v>
      </c>
      <c r="G54" s="16" t="n">
        <f aca="false">SUM(G31+(G31*11.07%))</f>
        <v>2083.49048985</v>
      </c>
    </row>
    <row r="55" customFormat="false" ht="19.7" hidden="false" customHeight="false" outlineLevel="0" collapsed="false">
      <c r="A55" s="5" t="s">
        <v>14</v>
      </c>
      <c r="B55" s="16" t="n">
        <f aca="false">SUM(B32+(B32*11.07%))</f>
        <v>1855.77144375</v>
      </c>
      <c r="C55" s="16" t="n">
        <f aca="false">SUM(C32+(C32*11.07%))</f>
        <v>1924.0778277</v>
      </c>
      <c r="D55" s="16" t="n">
        <f aca="false">SUM(D32+(D32*11.07%))</f>
        <v>1981.02508275</v>
      </c>
      <c r="E55" s="16" t="n">
        <f aca="false">SUM(E32+(E32*11.07%))</f>
        <v>2072.08471155</v>
      </c>
      <c r="F55" s="16" t="n">
        <f aca="false">SUM(F32+(F32*11.07%))</f>
        <v>2163.2026521</v>
      </c>
      <c r="G55" s="16" t="n">
        <f aca="false">SUM(G32+(G32*11.07%))</f>
        <v>2265.65639685</v>
      </c>
    </row>
    <row r="56" customFormat="false" ht="19.7" hidden="false" customHeight="false" outlineLevel="0" collapsed="false">
      <c r="A56" s="5" t="s">
        <v>15</v>
      </c>
      <c r="B56" s="16" t="n">
        <f aca="false">SUM(B33+(B33*11.07%))</f>
        <v>2163.2026521</v>
      </c>
      <c r="C56" s="16" t="n">
        <f aca="false">SUM(C33+(C33*11.07%))</f>
        <v>2220.12658245</v>
      </c>
      <c r="D56" s="16" t="n">
        <f aca="false">SUM(D33+(D33*11.07%))</f>
        <v>2288.4329664</v>
      </c>
      <c r="E56" s="16" t="n">
        <f aca="false">SUM(E33+(E33*11.07%))</f>
        <v>2390.88671115</v>
      </c>
      <c r="F56" s="16" t="n">
        <f aca="false">SUM(F33+(F33*11.07%))</f>
        <v>2504.7462342</v>
      </c>
      <c r="G56" s="16" t="n">
        <f aca="false">SUM(G33+(G33*11.07%))</f>
        <v>2664.147234</v>
      </c>
    </row>
    <row r="57" customFormat="false" ht="19.7" hidden="false" customHeight="false" outlineLevel="0" collapsed="false">
      <c r="A57" s="5" t="s">
        <v>16</v>
      </c>
      <c r="B57" s="16" t="n">
        <f aca="false">SUM(B34+(B34*11.07%))</f>
        <v>2538.893595</v>
      </c>
      <c r="C57" s="16" t="n">
        <f aca="false">SUM(C34+(C34*11.07%))</f>
        <v>2618.5940949</v>
      </c>
      <c r="D57" s="16" t="n">
        <f aca="false">SUM(D34+(D34*11.07%))</f>
        <v>2698.30625715</v>
      </c>
      <c r="E57" s="16" t="n">
        <f aca="false">SUM(E34+(E34*11.07%))</f>
        <v>2812.15411785</v>
      </c>
      <c r="F57" s="16" t="n">
        <f aca="false">SUM(F34+(F34*11.07%))</f>
        <v>2948.76688575</v>
      </c>
      <c r="G57" s="16" t="n">
        <f aca="false">SUM(G34+(G34*11.07%))</f>
        <v>3096.7737696</v>
      </c>
    </row>
    <row r="58" customFormat="false" ht="19.7" hidden="false" customHeight="false" outlineLevel="0" collapsed="false">
      <c r="A58" s="7" t="s">
        <v>17</v>
      </c>
      <c r="B58" s="16" t="n">
        <f aca="false">SUM(B35+(B35*11.07%))</f>
        <v>5184.6609654</v>
      </c>
      <c r="C58" s="16" t="n">
        <f aca="false">SUM(C35+(C35*11.07%))</f>
        <v>5314.26466095</v>
      </c>
      <c r="D58" s="16" t="n">
        <f aca="false">SUM(D35+(D35*11.07%))</f>
        <v>5447.1104898</v>
      </c>
      <c r="E58" s="16" t="n">
        <f aca="false">SUM(E35+(E35*11.07%))</f>
        <v>5583.2800884</v>
      </c>
      <c r="F58" s="16" t="n">
        <f aca="false">SUM(F35+(F35*11.07%))</f>
        <v>5722.8550932</v>
      </c>
      <c r="G58" s="16" t="n">
        <f aca="false">SUM(G35+(G35*11.07%))</f>
        <v>5865.9054783</v>
      </c>
    </row>
    <row r="59" customFormat="false" ht="14.9" hidden="false" customHeight="false" outlineLevel="0" collapsed="false">
      <c r="A59" s="9" t="s">
        <v>33</v>
      </c>
      <c r="B59" s="9"/>
      <c r="C59" s="9"/>
      <c r="D59" s="9"/>
      <c r="E59" s="9"/>
      <c r="F59" s="9"/>
      <c r="G59" s="9"/>
    </row>
    <row r="60" customFormat="false" ht="13.8" hidden="false" customHeight="false" outlineLevel="0" collapsed="false">
      <c r="A60" s="10"/>
    </row>
    <row r="61" customFormat="false" ht="15" hidden="false" customHeight="false" outlineLevel="0" collapsed="false">
      <c r="A61" s="11" t="s">
        <v>19</v>
      </c>
      <c r="B61" s="11"/>
      <c r="C61" s="11"/>
      <c r="E61" s="3" t="s">
        <v>20</v>
      </c>
      <c r="F61" s="3"/>
      <c r="G61" s="3"/>
    </row>
    <row r="62" customFormat="false" ht="19.7" hidden="false" customHeight="false" outlineLevel="0" collapsed="false">
      <c r="A62" s="11"/>
      <c r="B62" s="11"/>
      <c r="C62" s="11"/>
      <c r="E62" s="12" t="s">
        <v>3</v>
      </c>
      <c r="F62" s="13" t="s">
        <v>21</v>
      </c>
      <c r="G62" s="13"/>
    </row>
    <row r="63" customFormat="false" ht="19.7" hidden="false" customHeight="false" outlineLevel="0" collapsed="false">
      <c r="A63" s="12" t="s">
        <v>3</v>
      </c>
      <c r="B63" s="13" t="s">
        <v>21</v>
      </c>
      <c r="C63" s="13"/>
      <c r="E63" s="12" t="s">
        <v>22</v>
      </c>
      <c r="F63" s="17" t="n">
        <f aca="false">SUM(F40+(F40*11.07%))</f>
        <v>846.3833889</v>
      </c>
      <c r="G63" s="17"/>
    </row>
    <row r="64" customFormat="false" ht="19.7" hidden="false" customHeight="false" outlineLevel="0" collapsed="false">
      <c r="A64" s="12" t="s">
        <v>23</v>
      </c>
      <c r="B64" s="17" t="n">
        <f aca="false">SUM(B41+(B41*11.07%))</f>
        <v>1935.4602813</v>
      </c>
      <c r="C64" s="17"/>
      <c r="E64" s="12" t="s">
        <v>24</v>
      </c>
      <c r="F64" s="17" t="n">
        <f aca="false">SUM(F41+(F41*11.07%))</f>
        <v>1000.2564348</v>
      </c>
      <c r="G64" s="17"/>
    </row>
    <row r="65" customFormat="false" ht="19.7" hidden="false" customHeight="false" outlineLevel="0" collapsed="false">
      <c r="A65" s="12" t="s">
        <v>25</v>
      </c>
      <c r="B65" s="17" t="n">
        <f aca="false">SUM(B42+(B42*11.07%))</f>
        <v>2504.7462342</v>
      </c>
      <c r="C65" s="17"/>
      <c r="E65" s="12" t="s">
        <v>26</v>
      </c>
      <c r="F65" s="17" t="n">
        <f aca="false">SUM(F42+(F42*11.07%))</f>
        <v>1077.2279448</v>
      </c>
      <c r="G65" s="17"/>
    </row>
    <row r="66" customFormat="false" ht="19.7" hidden="false" customHeight="false" outlineLevel="0" collapsed="false">
      <c r="A66" s="12" t="s">
        <v>27</v>
      </c>
      <c r="B66" s="17" t="n">
        <f aca="false">SUM(B43+(B43*11.07%))</f>
        <v>3483.8704908</v>
      </c>
      <c r="C66" s="17"/>
      <c r="E66" s="12" t="s">
        <v>28</v>
      </c>
      <c r="F66" s="17" t="n">
        <f aca="false">SUM(F43+(F43*11.07%))</f>
        <v>1280.5960041</v>
      </c>
      <c r="G66" s="17"/>
    </row>
    <row r="67" customFormat="false" ht="19.7" hidden="false" customHeight="false" outlineLevel="0" collapsed="false">
      <c r="A67" s="12" t="s">
        <v>29</v>
      </c>
      <c r="B67" s="17" t="n">
        <f aca="false">SUM(B44+(B44*11.07%))</f>
        <v>6375.74843325</v>
      </c>
      <c r="C67" s="17"/>
    </row>
    <row r="72" customFormat="false" ht="13.8" hidden="false" customHeight="false" outlineLevel="0" collapsed="false">
      <c r="A72" s="18" t="s">
        <v>0</v>
      </c>
      <c r="B72" s="18"/>
      <c r="C72" s="18"/>
      <c r="D72" s="18"/>
      <c r="E72" s="18"/>
      <c r="F72" s="18"/>
      <c r="G72" s="18"/>
    </row>
    <row r="73" customFormat="false" ht="13.8" hidden="false" customHeight="false" outlineLevel="0" collapsed="false">
      <c r="A73" s="18" t="s">
        <v>1</v>
      </c>
      <c r="B73" s="18"/>
      <c r="C73" s="18"/>
      <c r="D73" s="18"/>
      <c r="E73" s="18"/>
      <c r="F73" s="18"/>
      <c r="G73" s="18"/>
    </row>
    <row r="74" customFormat="false" ht="13.8" hidden="false" customHeight="false" outlineLevel="0" collapsed="false">
      <c r="A74" s="18" t="s">
        <v>34</v>
      </c>
      <c r="B74" s="18"/>
      <c r="C74" s="18"/>
      <c r="D74" s="18"/>
      <c r="E74" s="18"/>
      <c r="F74" s="18"/>
      <c r="G74" s="18"/>
    </row>
    <row r="75" customFormat="false" ht="13.8" hidden="false" customHeight="false" outlineLevel="0" collapsed="false">
      <c r="A75" s="19" t="s">
        <v>3</v>
      </c>
      <c r="B75" s="19" t="s">
        <v>4</v>
      </c>
      <c r="C75" s="19" t="s">
        <v>5</v>
      </c>
      <c r="D75" s="19" t="s">
        <v>6</v>
      </c>
      <c r="E75" s="19" t="s">
        <v>7</v>
      </c>
      <c r="F75" s="19" t="s">
        <v>8</v>
      </c>
      <c r="G75" s="19" t="s">
        <v>9</v>
      </c>
    </row>
    <row r="76" customFormat="false" ht="19.7" hidden="false" customHeight="false" outlineLevel="0" collapsed="false">
      <c r="A76" s="19" t="s">
        <v>10</v>
      </c>
      <c r="B76" s="16" t="n">
        <f aca="false">SUM(B51+(B51*6.46%))</f>
        <v>1321.13382888648</v>
      </c>
      <c r="C76" s="16" t="n">
        <f aca="false">SUM(C51+(C51*6.46%))</f>
        <v>1355.07845605902</v>
      </c>
      <c r="D76" s="16" t="n">
        <f aca="false">SUM(D51+(D51*6.46%))</f>
        <v>1405.98298108002</v>
      </c>
      <c r="E76" s="16" t="n">
        <f aca="false">SUM(E51+(E51*6.46%))</f>
        <v>1458.11666414421</v>
      </c>
      <c r="F76" s="16" t="n">
        <f aca="false">SUM(F51+(F51*6.46%))</f>
        <v>1534.47345167571</v>
      </c>
      <c r="G76" s="16" t="n">
        <f aca="false">SUM(G51+(G51*6.46%))</f>
        <v>1612.03456577478</v>
      </c>
    </row>
    <row r="77" customFormat="false" ht="19.7" hidden="false" customHeight="false" outlineLevel="0" collapsed="false">
      <c r="A77" s="19" t="s">
        <v>11</v>
      </c>
      <c r="B77" s="16" t="n">
        <f aca="false">SUM(B52+(B52*6.46%))</f>
        <v>1418.11315692039</v>
      </c>
      <c r="C77" s="16" t="n">
        <f aca="false">SUM(C52+(C52*6.46%))</f>
        <v>1454.46643722807</v>
      </c>
      <c r="D77" s="16" t="n">
        <f aca="false">SUM(D52+(D52*6.46%))</f>
        <v>1515.08006921649</v>
      </c>
      <c r="E77" s="16" t="n">
        <f aca="false">SUM(E52+(E52*6.46%))</f>
        <v>1575.6812854671</v>
      </c>
      <c r="F77" s="16" t="n">
        <f aca="false">SUM(F52+(F52*6.46%))</f>
        <v>1660.53043766064</v>
      </c>
      <c r="G77" s="16" t="n">
        <f aca="false">SUM(G52+(G52*6.46%))</f>
        <v>1757.48493421893</v>
      </c>
    </row>
    <row r="78" customFormat="false" ht="19.7" hidden="false" customHeight="false" outlineLevel="0" collapsed="false">
      <c r="A78" s="19" t="s">
        <v>12</v>
      </c>
      <c r="B78" s="16" t="n">
        <f aca="false">SUM(B53+(B53*6.46%))</f>
        <v>1527.19782931905</v>
      </c>
      <c r="C78" s="16" t="n">
        <f aca="false">SUM(C53+(C53*6.46%))</f>
        <v>1587.79904556966</v>
      </c>
      <c r="D78" s="16" t="n">
        <f aca="false">SUM(D53+(D53*6.46%))</f>
        <v>1648.38784608246</v>
      </c>
      <c r="E78" s="16" t="n">
        <f aca="false">SUM(E53+(E53*6.46%))</f>
        <v>1709.01389380869</v>
      </c>
      <c r="F78" s="16" t="n">
        <f aca="false">SUM(F53+(F53*6.46%))</f>
        <v>1781.72045442405</v>
      </c>
      <c r="G78" s="16" t="n">
        <f aca="false">SUM(G53+(G53*6.46%))</f>
        <v>1878.69978245796</v>
      </c>
    </row>
    <row r="79" customFormat="false" ht="19.7" hidden="false" customHeight="false" outlineLevel="0" collapsed="false">
      <c r="A79" s="19" t="s">
        <v>13</v>
      </c>
      <c r="B79" s="16" t="n">
        <f aca="false">SUM(B54+(B54*6.46%))</f>
        <v>1818.09856620735</v>
      </c>
      <c r="C79" s="16" t="n">
        <f aca="false">SUM(C54+(C54*6.46%))</f>
        <v>1866.56960661759</v>
      </c>
      <c r="D79" s="16" t="n">
        <f aca="false">SUM(D54+(D54*6.46%))</f>
        <v>1929.59189174115</v>
      </c>
      <c r="E79" s="16" t="n">
        <f aca="false">SUM(E54+(E54*6.46%))</f>
        <v>2012.01997506174</v>
      </c>
      <c r="F79" s="16" t="n">
        <f aca="false">SUM(F54+(F54*6.46%))</f>
        <v>2121.12947893602</v>
      </c>
      <c r="G79" s="16" t="n">
        <f aca="false">SUM(G54+(G54*6.46%))</f>
        <v>2218.08397549431</v>
      </c>
    </row>
    <row r="80" customFormat="false" ht="19.7" hidden="false" customHeight="false" outlineLevel="0" collapsed="false">
      <c r="A80" s="19" t="s">
        <v>14</v>
      </c>
      <c r="B80" s="16" t="n">
        <f aca="false">SUM(B55+(B55*6.46%))</f>
        <v>1975.65427901625</v>
      </c>
      <c r="C80" s="16" t="n">
        <f aca="false">SUM(C55+(C55*6.46%))</f>
        <v>2048.37325536942</v>
      </c>
      <c r="D80" s="16" t="n">
        <f aca="false">SUM(D55+(D55*6.46%))</f>
        <v>2108.99930309565</v>
      </c>
      <c r="E80" s="16" t="n">
        <f aca="false">SUM(E55+(E55*6.46%))</f>
        <v>2205.94138391613</v>
      </c>
      <c r="F80" s="16" t="n">
        <f aca="false">SUM(F55+(F55*6.46%))</f>
        <v>2302.94554342566</v>
      </c>
      <c r="G80" s="16" t="n">
        <f aca="false">SUM(G55+(G55*6.46%))</f>
        <v>2412.01780008651</v>
      </c>
    </row>
    <row r="81" customFormat="false" ht="19.7" hidden="false" customHeight="false" outlineLevel="0" collapsed="false">
      <c r="A81" s="19" t="s">
        <v>15</v>
      </c>
      <c r="B81" s="16" t="n">
        <f aca="false">SUM(B56+(B56*6.46%))</f>
        <v>2302.94554342566</v>
      </c>
      <c r="C81" s="16" t="n">
        <f aca="false">SUM(C56+(C56*6.46%))</f>
        <v>2363.54675967627</v>
      </c>
      <c r="D81" s="16" t="n">
        <f aca="false">SUM(D56+(D56*6.46%))</f>
        <v>2436.26573602944</v>
      </c>
      <c r="E81" s="16" t="n">
        <f aca="false">SUM(E56+(E56*6.46%))</f>
        <v>2545.33799269029</v>
      </c>
      <c r="F81" s="16" t="n">
        <f aca="false">SUM(F56+(F56*6.46%))</f>
        <v>2666.55284092932</v>
      </c>
      <c r="G81" s="16" t="n">
        <f aca="false">SUM(G56+(G56*6.46%))</f>
        <v>2836.2511453164</v>
      </c>
    </row>
    <row r="82" customFormat="false" ht="19.7" hidden="false" customHeight="false" outlineLevel="0" collapsed="false">
      <c r="A82" s="19" t="s">
        <v>16</v>
      </c>
      <c r="B82" s="16" t="n">
        <f aca="false">SUM(B57+(B57*6.46%))</f>
        <v>2702.906121237</v>
      </c>
      <c r="C82" s="16" t="n">
        <f aca="false">SUM(C57+(C57*6.46%))</f>
        <v>2787.75527343054</v>
      </c>
      <c r="D82" s="16" t="n">
        <f aca="false">SUM(D57+(D57*6.46%))</f>
        <v>2872.61684136189</v>
      </c>
      <c r="E82" s="16" t="n">
        <f aca="false">SUM(E57+(E57*6.46%))</f>
        <v>2993.81927386311</v>
      </c>
      <c r="F82" s="16" t="n">
        <f aca="false">SUM(F57+(F57*6.46%))</f>
        <v>3139.25722656945</v>
      </c>
      <c r="G82" s="16" t="n">
        <f aca="false">SUM(G57+(G57*6.46%))</f>
        <v>3296.82535511616</v>
      </c>
    </row>
    <row r="83" customFormat="false" ht="19.7" hidden="false" customHeight="false" outlineLevel="0" collapsed="false">
      <c r="A83" s="19" t="s">
        <v>17</v>
      </c>
      <c r="B83" s="16" t="n">
        <f aca="false">SUM(B58+(B58*6.46%))</f>
        <v>5519.59006376484</v>
      </c>
      <c r="C83" s="16" t="n">
        <f aca="false">SUM(C58+(C58*6.46%))</f>
        <v>5657.56615804737</v>
      </c>
      <c r="D83" s="16" t="n">
        <f aca="false">SUM(D58+(D58*6.46%))</f>
        <v>5798.99382744108</v>
      </c>
      <c r="E83" s="16" t="n">
        <f aca="false">SUM(E58+(E58*6.46%))</f>
        <v>5943.95998211064</v>
      </c>
      <c r="F83" s="16" t="n">
        <f aca="false">SUM(F58+(F58*6.46%))</f>
        <v>6092.55153222072</v>
      </c>
      <c r="G83" s="16" t="n">
        <f aca="false">SUM(G58+(G58*6.46%))</f>
        <v>6244.84297219818</v>
      </c>
    </row>
    <row r="84" customFormat="false" ht="13.8" hidden="false" customHeight="false" outlineLevel="0" collapsed="false">
      <c r="A84" s="18" t="s">
        <v>35</v>
      </c>
      <c r="B84" s="18"/>
      <c r="C84" s="18"/>
      <c r="D84" s="18"/>
      <c r="E84" s="18"/>
      <c r="F84" s="18"/>
      <c r="G84" s="18"/>
    </row>
    <row r="85" customFormat="false" ht="13.8" hidden="false" customHeight="false" outlineLevel="0" collapsed="false">
      <c r="A85" s="20"/>
      <c r="B85" s="20"/>
      <c r="C85" s="20"/>
      <c r="D85" s="20"/>
      <c r="E85" s="20"/>
      <c r="F85" s="20"/>
      <c r="G85" s="20"/>
    </row>
    <row r="86" customFormat="false" ht="13.8" hidden="false" customHeight="false" outlineLevel="0" collapsed="false">
      <c r="A86" s="18" t="s">
        <v>19</v>
      </c>
      <c r="B86" s="18"/>
      <c r="C86" s="18"/>
      <c r="D86" s="20"/>
      <c r="E86" s="18" t="s">
        <v>20</v>
      </c>
      <c r="F86" s="18"/>
      <c r="G86" s="20"/>
    </row>
    <row r="87" customFormat="false" ht="13.8" hidden="false" customHeight="false" outlineLevel="0" collapsed="false">
      <c r="A87" s="18"/>
      <c r="B87" s="18"/>
      <c r="C87" s="18"/>
      <c r="D87" s="20"/>
      <c r="E87" s="19" t="s">
        <v>3</v>
      </c>
      <c r="F87" s="19" t="s">
        <v>21</v>
      </c>
      <c r="G87" s="20"/>
    </row>
    <row r="88" customFormat="false" ht="13.8" hidden="false" customHeight="false" outlineLevel="0" collapsed="false">
      <c r="A88" s="19" t="s">
        <v>3</v>
      </c>
      <c r="B88" s="19" t="s">
        <v>21</v>
      </c>
      <c r="C88" s="21"/>
      <c r="D88" s="20"/>
      <c r="E88" s="19" t="s">
        <v>22</v>
      </c>
      <c r="F88" s="17" t="n">
        <f aca="false">SUM(F63+(F63*6.46%))</f>
        <v>901.05975582294</v>
      </c>
      <c r="G88" s="22"/>
    </row>
    <row r="89" customFormat="false" ht="13.8" hidden="false" customHeight="false" outlineLevel="0" collapsed="false">
      <c r="A89" s="19" t="s">
        <v>23</v>
      </c>
      <c r="B89" s="17" t="n">
        <f aca="false">SUM(B64+(B64*6.46%))</f>
        <v>2060.49101547198</v>
      </c>
      <c r="C89" s="22"/>
      <c r="D89" s="20"/>
      <c r="E89" s="19" t="s">
        <v>24</v>
      </c>
      <c r="F89" s="17" t="n">
        <f aca="false">SUM(F64+(F64*6.46%))</f>
        <v>1064.87300048808</v>
      </c>
      <c r="G89" s="22"/>
    </row>
    <row r="90" customFormat="false" ht="13.8" hidden="false" customHeight="false" outlineLevel="0" collapsed="false">
      <c r="A90" s="19" t="s">
        <v>25</v>
      </c>
      <c r="B90" s="17" t="n">
        <f aca="false">SUM(B65+(B65*6.46%))</f>
        <v>2666.55284092932</v>
      </c>
      <c r="C90" s="22"/>
      <c r="D90" s="20"/>
      <c r="E90" s="19" t="s">
        <v>26</v>
      </c>
      <c r="F90" s="17" t="n">
        <f aca="false">SUM(F65+(F65*6.46%))</f>
        <v>1146.81687003408</v>
      </c>
      <c r="G90" s="22"/>
    </row>
    <row r="91" customFormat="false" ht="13.8" hidden="false" customHeight="false" outlineLevel="0" collapsed="false">
      <c r="A91" s="19" t="s">
        <v>27</v>
      </c>
      <c r="B91" s="17" t="n">
        <f aca="false">SUM(B66+(B66*6.46%))</f>
        <v>3708.92852450568</v>
      </c>
      <c r="C91" s="22"/>
      <c r="D91" s="20"/>
      <c r="E91" s="19" t="s">
        <v>28</v>
      </c>
      <c r="F91" s="17" t="n">
        <f aca="false">SUM(F66+(F66*6.46%))</f>
        <v>1363.32250596486</v>
      </c>
      <c r="G91" s="22"/>
    </row>
    <row r="92" customFormat="false" ht="13.8" hidden="false" customHeight="false" outlineLevel="0" collapsed="false">
      <c r="A92" s="19" t="s">
        <v>29</v>
      </c>
      <c r="B92" s="17" t="n">
        <f aca="false">SUM(B67+(B67*6.46%))</f>
        <v>6787.62178203795</v>
      </c>
      <c r="C92" s="22"/>
      <c r="D92" s="20"/>
      <c r="E92" s="21"/>
      <c r="F92" s="21"/>
      <c r="G92" s="20"/>
    </row>
    <row r="97" customFormat="false" ht="13.8" hidden="false" customHeight="false" outlineLevel="0" collapsed="false">
      <c r="A97" s="18" t="s">
        <v>0</v>
      </c>
      <c r="B97" s="18"/>
      <c r="C97" s="18"/>
      <c r="D97" s="18"/>
      <c r="E97" s="18"/>
      <c r="F97" s="18"/>
      <c r="G97" s="18"/>
    </row>
    <row r="98" customFormat="false" ht="13.8" hidden="false" customHeight="false" outlineLevel="0" collapsed="false">
      <c r="A98" s="18" t="s">
        <v>1</v>
      </c>
      <c r="B98" s="18"/>
      <c r="C98" s="18"/>
      <c r="D98" s="18"/>
      <c r="E98" s="18"/>
      <c r="F98" s="18"/>
      <c r="G98" s="18"/>
    </row>
    <row r="99" customFormat="false" ht="13.8" hidden="false" customHeight="false" outlineLevel="0" collapsed="false">
      <c r="A99" s="18" t="s">
        <v>36</v>
      </c>
      <c r="B99" s="18"/>
      <c r="C99" s="18"/>
      <c r="D99" s="18"/>
      <c r="E99" s="18"/>
      <c r="F99" s="18"/>
      <c r="G99" s="18"/>
    </row>
    <row r="100" customFormat="false" ht="13.8" hidden="false" customHeight="false" outlineLevel="0" collapsed="false">
      <c r="A100" s="19" t="s">
        <v>3</v>
      </c>
      <c r="B100" s="19" t="s">
        <v>4</v>
      </c>
      <c r="C100" s="19" t="s">
        <v>5</v>
      </c>
      <c r="D100" s="19" t="s">
        <v>6</v>
      </c>
      <c r="E100" s="19" t="s">
        <v>7</v>
      </c>
      <c r="F100" s="19" t="s">
        <v>8</v>
      </c>
      <c r="G100" s="19" t="s">
        <v>9</v>
      </c>
    </row>
    <row r="101" customFormat="false" ht="19.7" hidden="false" customHeight="false" outlineLevel="0" collapsed="false">
      <c r="A101" s="19" t="s">
        <v>10</v>
      </c>
      <c r="B101" s="23" t="n">
        <f aca="false">SUM(B76+(B76*4.14%))</f>
        <v>1375.82876940238</v>
      </c>
      <c r="C101" s="23" t="n">
        <f aca="false">SUM(C76+(C76*4.14%))</f>
        <v>1411.17870413986</v>
      </c>
      <c r="D101" s="23" t="n">
        <f aca="false">SUM(D76+(D76*4.14%))</f>
        <v>1464.19067649673</v>
      </c>
      <c r="E101" s="23" t="n">
        <f aca="false">SUM(E76+(E76*4.14%))</f>
        <v>1518.48269403978</v>
      </c>
      <c r="F101" s="23" t="n">
        <f aca="false">SUM(F76+(F76*4.14%))</f>
        <v>1598.00065257508</v>
      </c>
      <c r="G101" s="23" t="n">
        <f aca="false">SUM(G76+(G76*4.14%))</f>
        <v>1678.77279679786</v>
      </c>
    </row>
    <row r="102" customFormat="false" ht="19.7" hidden="false" customHeight="false" outlineLevel="0" collapsed="false">
      <c r="A102" s="19" t="s">
        <v>11</v>
      </c>
      <c r="B102" s="23" t="n">
        <f aca="false">SUM(B77+(B77*4.14%))</f>
        <v>1476.82304161689</v>
      </c>
      <c r="C102" s="23" t="n">
        <f aca="false">SUM(C77+(C77*4.14%))</f>
        <v>1514.68134772931</v>
      </c>
      <c r="D102" s="23" t="n">
        <f aca="false">SUM(D77+(D77*4.14%))</f>
        <v>1577.80438408205</v>
      </c>
      <c r="E102" s="23" t="n">
        <f aca="false">SUM(E77+(E77*4.14%))</f>
        <v>1640.91449068544</v>
      </c>
      <c r="F102" s="23" t="n">
        <f aca="false">SUM(F77+(F77*4.14%))</f>
        <v>1729.27639777979</v>
      </c>
      <c r="G102" s="23" t="n">
        <f aca="false">SUM(G77+(G77*4.14%))</f>
        <v>1830.24481049559</v>
      </c>
    </row>
    <row r="103" customFormat="false" ht="19.7" hidden="false" customHeight="false" outlineLevel="0" collapsed="false">
      <c r="A103" s="19" t="s">
        <v>12</v>
      </c>
      <c r="B103" s="23" t="n">
        <f aca="false">SUM(B78+(B78*4.14%))</f>
        <v>1590.42381945286</v>
      </c>
      <c r="C103" s="23" t="n">
        <f aca="false">SUM(C78+(C78*4.14%))</f>
        <v>1653.53392605624</v>
      </c>
      <c r="D103" s="23" t="n">
        <f aca="false">SUM(D78+(D78*4.14%))</f>
        <v>1716.63110291027</v>
      </c>
      <c r="E103" s="23" t="n">
        <f aca="false">SUM(E78+(E78*4.14%))</f>
        <v>1779.76706901237</v>
      </c>
      <c r="F103" s="23" t="n">
        <f aca="false">SUM(F78+(F78*4.14%))</f>
        <v>1855.48368123721</v>
      </c>
      <c r="G103" s="23" t="n">
        <f aca="false">SUM(G78+(G78*4.14%))</f>
        <v>1956.47795345172</v>
      </c>
    </row>
    <row r="104" customFormat="false" ht="19.7" hidden="false" customHeight="false" outlineLevel="0" collapsed="false">
      <c r="A104" s="19" t="s">
        <v>13</v>
      </c>
      <c r="B104" s="23" t="n">
        <f aca="false">SUM(B79+(B79*4.14%))</f>
        <v>1893.36784684833</v>
      </c>
      <c r="C104" s="23" t="n">
        <f aca="false">SUM(C79+(C79*4.14%))</f>
        <v>1943.84558833156</v>
      </c>
      <c r="D104" s="23" t="n">
        <f aca="false">SUM(D79+(D79*4.14%))</f>
        <v>2009.47699605923</v>
      </c>
      <c r="E104" s="23" t="n">
        <f aca="false">SUM(E79+(E79*4.14%))</f>
        <v>2095.3176020293</v>
      </c>
      <c r="F104" s="23" t="n">
        <f aca="false">SUM(F79+(F79*4.14%))</f>
        <v>2208.94423936397</v>
      </c>
      <c r="G104" s="23" t="n">
        <f aca="false">SUM(G79+(G79*4.14%))</f>
        <v>2309.91265207977</v>
      </c>
    </row>
    <row r="105" customFormat="false" ht="19.7" hidden="false" customHeight="false" outlineLevel="0" collapsed="false">
      <c r="A105" s="19" t="s">
        <v>14</v>
      </c>
      <c r="B105" s="23" t="n">
        <f aca="false">SUM(B80+(B80*4.14%))</f>
        <v>2057.44636616752</v>
      </c>
      <c r="C105" s="23" t="n">
        <f aca="false">SUM(C80+(C80*4.14%))</f>
        <v>2133.17590814171</v>
      </c>
      <c r="D105" s="23" t="n">
        <f aca="false">SUM(D80+(D80*4.14%))</f>
        <v>2196.31187424381</v>
      </c>
      <c r="E105" s="23" t="n">
        <f aca="false">SUM(E80+(E80*4.14%))</f>
        <v>2297.26735721026</v>
      </c>
      <c r="F105" s="23" t="n">
        <f aca="false">SUM(F80+(F80*4.14%))</f>
        <v>2398.28748892348</v>
      </c>
      <c r="G105" s="23" t="n">
        <f aca="false">SUM(G80+(G80*4.14%))</f>
        <v>2511.87533701009</v>
      </c>
    </row>
    <row r="106" customFormat="false" ht="19.7" hidden="false" customHeight="false" outlineLevel="0" collapsed="false">
      <c r="A106" s="19" t="s">
        <v>15</v>
      </c>
      <c r="B106" s="23" t="n">
        <f aca="false">SUM(B81+(B81*4.14%))</f>
        <v>2398.28748892348</v>
      </c>
      <c r="C106" s="23" t="n">
        <f aca="false">SUM(C81+(C81*4.14%))</f>
        <v>2461.39759552687</v>
      </c>
      <c r="D106" s="23" t="n">
        <f aca="false">SUM(D81+(D81*4.14%))</f>
        <v>2537.12713750106</v>
      </c>
      <c r="E106" s="23" t="n">
        <f aca="false">SUM(E81+(E81*4.14%))</f>
        <v>2650.71498558767</v>
      </c>
      <c r="F106" s="23" t="n">
        <f aca="false">SUM(F81+(F81*4.14%))</f>
        <v>2776.94812854379</v>
      </c>
      <c r="G106" s="23" t="n">
        <f aca="false">SUM(G81+(G81*4.14%))</f>
        <v>2953.6719427325</v>
      </c>
    </row>
    <row r="107" customFormat="false" ht="19.7" hidden="false" customHeight="false" outlineLevel="0" collapsed="false">
      <c r="A107" s="19" t="s">
        <v>16</v>
      </c>
      <c r="B107" s="23" t="n">
        <f aca="false">SUM(B82+(B82*4.14%))</f>
        <v>2814.80643465621</v>
      </c>
      <c r="C107" s="23" t="n">
        <f aca="false">SUM(C82+(C82*4.14%))</f>
        <v>2903.16834175056</v>
      </c>
      <c r="D107" s="23" t="n">
        <f aca="false">SUM(D82+(D82*4.14%))</f>
        <v>2991.54317859427</v>
      </c>
      <c r="E107" s="23" t="n">
        <f aca="false">SUM(E82+(E82*4.14%))</f>
        <v>3117.76339180104</v>
      </c>
      <c r="F107" s="23" t="n">
        <f aca="false">SUM(F82+(F82*4.14%))</f>
        <v>3269.22247574943</v>
      </c>
      <c r="G107" s="23" t="n">
        <f aca="false">SUM(G82+(G82*4.14%))</f>
        <v>3433.31392481797</v>
      </c>
    </row>
    <row r="108" customFormat="false" ht="19.7" hidden="false" customHeight="false" outlineLevel="0" collapsed="false">
      <c r="A108" s="19" t="s">
        <v>17</v>
      </c>
      <c r="B108" s="23" t="n">
        <f aca="false">SUM(B83+(B83*4.14%))</f>
        <v>5748.1010924047</v>
      </c>
      <c r="C108" s="23" t="n">
        <f aca="false">SUM(C83+(C83*4.14%))</f>
        <v>5891.78939699053</v>
      </c>
      <c r="D108" s="23" t="n">
        <f aca="false">SUM(D83+(D83*4.14%))</f>
        <v>6039.07217189714</v>
      </c>
      <c r="E108" s="23" t="n">
        <f aca="false">SUM(E83+(E83*4.14%))</f>
        <v>6190.03992537002</v>
      </c>
      <c r="F108" s="23" t="n">
        <f aca="false">SUM(F83+(F83*4.14%))</f>
        <v>6344.78316565466</v>
      </c>
      <c r="G108" s="23" t="n">
        <f aca="false">SUM(G83+(G83*4.14%))</f>
        <v>6503.37947124718</v>
      </c>
    </row>
    <row r="109" customFormat="false" ht="13.8" hidden="false" customHeight="false" outlineLevel="0" collapsed="false">
      <c r="A109" s="18" t="s">
        <v>37</v>
      </c>
      <c r="B109" s="18"/>
      <c r="C109" s="18"/>
      <c r="D109" s="18"/>
      <c r="E109" s="18"/>
      <c r="F109" s="18"/>
      <c r="G109" s="18"/>
    </row>
    <row r="110" customFormat="false" ht="13.8" hidden="false" customHeight="false" outlineLevel="0" collapsed="false">
      <c r="A110" s="20"/>
      <c r="B110" s="20"/>
      <c r="C110" s="20"/>
      <c r="D110" s="20"/>
      <c r="E110" s="20"/>
      <c r="F110" s="20"/>
      <c r="G110" s="20"/>
    </row>
    <row r="111" customFormat="false" ht="13.8" hidden="false" customHeight="false" outlineLevel="0" collapsed="false">
      <c r="A111" s="18" t="s">
        <v>19</v>
      </c>
      <c r="B111" s="18"/>
      <c r="C111" s="18"/>
      <c r="D111" s="20"/>
      <c r="E111" s="18" t="s">
        <v>20</v>
      </c>
      <c r="F111" s="18"/>
      <c r="G111" s="20"/>
    </row>
    <row r="112" customFormat="false" ht="13.8" hidden="false" customHeight="false" outlineLevel="0" collapsed="false">
      <c r="A112" s="18"/>
      <c r="B112" s="18"/>
      <c r="C112" s="18"/>
      <c r="D112" s="20"/>
      <c r="E112" s="19" t="s">
        <v>3</v>
      </c>
      <c r="F112" s="19" t="s">
        <v>21</v>
      </c>
      <c r="G112" s="20"/>
    </row>
    <row r="113" customFormat="false" ht="13.8" hidden="false" customHeight="false" outlineLevel="0" collapsed="false">
      <c r="A113" s="19" t="s">
        <v>3</v>
      </c>
      <c r="B113" s="19" t="s">
        <v>21</v>
      </c>
      <c r="C113" s="21"/>
      <c r="D113" s="20"/>
      <c r="E113" s="19" t="s">
        <v>22</v>
      </c>
      <c r="F113" s="17" t="n">
        <f aca="false">SUM(F88+(F88*4.14%))</f>
        <v>938.36362971401</v>
      </c>
      <c r="G113" s="22"/>
    </row>
    <row r="114" customFormat="false" ht="13.8" hidden="false" customHeight="false" outlineLevel="0" collapsed="false">
      <c r="A114" s="19" t="s">
        <v>23</v>
      </c>
      <c r="B114" s="17" t="n">
        <f aca="false">SUM(B89+(B89*4.14%))</f>
        <v>2145.79534351252</v>
      </c>
      <c r="C114" s="22"/>
      <c r="D114" s="20"/>
      <c r="E114" s="19" t="s">
        <v>24</v>
      </c>
      <c r="F114" s="17" t="n">
        <f aca="false">SUM(F89+(F89*4.14%))</f>
        <v>1108.95874270829</v>
      </c>
      <c r="G114" s="22"/>
    </row>
    <row r="115" customFormat="false" ht="13.8" hidden="false" customHeight="false" outlineLevel="0" collapsed="false">
      <c r="A115" s="19" t="s">
        <v>25</v>
      </c>
      <c r="B115" s="17" t="n">
        <f aca="false">SUM(B90+(B90*4.14%))</f>
        <v>2776.94812854379</v>
      </c>
      <c r="C115" s="22"/>
      <c r="D115" s="20"/>
      <c r="E115" s="19" t="s">
        <v>26</v>
      </c>
      <c r="F115" s="17" t="n">
        <f aca="false">SUM(F90+(F90*4.14%))</f>
        <v>1194.29508845349</v>
      </c>
      <c r="G115" s="22"/>
    </row>
    <row r="116" customFormat="false" ht="13.8" hidden="false" customHeight="false" outlineLevel="0" collapsed="false">
      <c r="A116" s="19" t="s">
        <v>27</v>
      </c>
      <c r="B116" s="17" t="n">
        <f aca="false">SUM(B91+(B91*4.14%))</f>
        <v>3862.47816542022</v>
      </c>
      <c r="C116" s="22"/>
      <c r="D116" s="20"/>
      <c r="E116" s="19" t="s">
        <v>28</v>
      </c>
      <c r="F116" s="17" t="n">
        <f aca="false">SUM(F91+(F91*4.14%))</f>
        <v>1419.76405771181</v>
      </c>
      <c r="G116" s="22"/>
    </row>
    <row r="117" customFormat="false" ht="13.8" hidden="false" customHeight="false" outlineLevel="0" collapsed="false">
      <c r="A117" s="19" t="s">
        <v>29</v>
      </c>
      <c r="B117" s="17" t="n">
        <f aca="false">SUM(B92+(B92*4.14%))</f>
        <v>7068.62932381432</v>
      </c>
      <c r="C117" s="22"/>
      <c r="D117" s="20"/>
      <c r="E117" s="21"/>
      <c r="F117" s="21"/>
      <c r="G117" s="20"/>
    </row>
    <row r="126" customFormat="false" ht="13.8" hidden="false" customHeight="false" outlineLevel="0" collapsed="false">
      <c r="A126" s="18" t="s">
        <v>0</v>
      </c>
      <c r="B126" s="18"/>
      <c r="C126" s="18"/>
      <c r="D126" s="18"/>
      <c r="E126" s="18"/>
      <c r="F126" s="18"/>
      <c r="G126" s="18"/>
    </row>
    <row r="127" customFormat="false" ht="13.8" hidden="false" customHeight="false" outlineLevel="0" collapsed="false">
      <c r="A127" s="18" t="s">
        <v>1</v>
      </c>
      <c r="B127" s="18"/>
      <c r="C127" s="18"/>
      <c r="D127" s="18"/>
      <c r="E127" s="18"/>
      <c r="F127" s="18"/>
      <c r="G127" s="18"/>
    </row>
    <row r="128" customFormat="false" ht="13.8" hidden="false" customHeight="false" outlineLevel="0" collapsed="false">
      <c r="A128" s="18" t="s">
        <v>38</v>
      </c>
      <c r="B128" s="18"/>
      <c r="C128" s="18"/>
      <c r="D128" s="18"/>
      <c r="E128" s="18"/>
      <c r="F128" s="18"/>
      <c r="G128" s="18"/>
    </row>
    <row r="129" customFormat="false" ht="13.8" hidden="false" customHeight="false" outlineLevel="0" collapsed="false">
      <c r="A129" s="19" t="s">
        <v>3</v>
      </c>
      <c r="B129" s="19" t="s">
        <v>4</v>
      </c>
      <c r="C129" s="19" t="s">
        <v>5</v>
      </c>
      <c r="D129" s="19" t="s">
        <v>6</v>
      </c>
      <c r="E129" s="19" t="s">
        <v>7</v>
      </c>
      <c r="F129" s="19" t="s">
        <v>8</v>
      </c>
      <c r="G129" s="19" t="s">
        <v>9</v>
      </c>
    </row>
    <row r="130" customFormat="false" ht="19.7" hidden="false" customHeight="false" outlineLevel="0" collapsed="false">
      <c r="A130" s="19" t="s">
        <v>10</v>
      </c>
      <c r="B130" s="23" t="n">
        <f aca="false">SUM(B101+(B101*4.6%))</f>
        <v>1439.11689279489</v>
      </c>
      <c r="C130" s="23" t="n">
        <f aca="false">SUM(C101+(C101*4.6%))</f>
        <v>1476.0929245303</v>
      </c>
      <c r="D130" s="23" t="n">
        <f aca="false">SUM(D101+(D101*4.6%))</f>
        <v>1531.54344761558</v>
      </c>
      <c r="E130" s="23" t="n">
        <f aca="false">SUM(E101+(E101*4.6%))</f>
        <v>1588.33289796561</v>
      </c>
      <c r="F130" s="23" t="n">
        <f aca="false">SUM(F101+(F101*4.6%))</f>
        <v>1671.50868259354</v>
      </c>
      <c r="G130" s="23" t="n">
        <f aca="false">SUM(G101+(G101*4.6%))</f>
        <v>1755.99634545056</v>
      </c>
    </row>
    <row r="131" customFormat="false" ht="19.7" hidden="false" customHeight="false" outlineLevel="0" collapsed="false">
      <c r="A131" s="19" t="s">
        <v>11</v>
      </c>
      <c r="B131" s="23" t="n">
        <f aca="false">SUM(B102+(B102*4.6%))</f>
        <v>1544.75690153127</v>
      </c>
      <c r="C131" s="23" t="n">
        <f aca="false">SUM(C102+(C102*4.6%))</f>
        <v>1584.35668972486</v>
      </c>
      <c r="D131" s="23" t="n">
        <f aca="false">SUM(D102+(D102*4.6%))</f>
        <v>1650.38338574983</v>
      </c>
      <c r="E131" s="23" t="n">
        <f aca="false">SUM(E102+(E102*4.6%))</f>
        <v>1716.39655725697</v>
      </c>
      <c r="F131" s="23" t="n">
        <f aca="false">SUM(F102+(F102*4.6%))</f>
        <v>1808.82311207766</v>
      </c>
      <c r="G131" s="23" t="n">
        <f aca="false">SUM(G102+(G102*4.6%))</f>
        <v>1914.43607177839</v>
      </c>
    </row>
    <row r="132" customFormat="false" ht="19.7" hidden="false" customHeight="false" outlineLevel="0" collapsed="false">
      <c r="A132" s="19" t="s">
        <v>12</v>
      </c>
      <c r="B132" s="23" t="n">
        <f aca="false">SUM(B103+(B103*4.6%))</f>
        <v>1663.58331514769</v>
      </c>
      <c r="C132" s="23" t="n">
        <f aca="false">SUM(C103+(C103*4.6%))</f>
        <v>1729.59648665483</v>
      </c>
      <c r="D132" s="23" t="n">
        <f aca="false">SUM(D103+(D103*4.6%))</f>
        <v>1795.59613364415</v>
      </c>
      <c r="E132" s="23" t="n">
        <f aca="false">SUM(E103+(E103*4.6%))</f>
        <v>1861.63635418694</v>
      </c>
      <c r="F132" s="23" t="n">
        <f aca="false">SUM(F103+(F103*4.6%))</f>
        <v>1940.83593057412</v>
      </c>
      <c r="G132" s="23" t="n">
        <f aca="false">SUM(G103+(G103*4.6%))</f>
        <v>2046.4759393105</v>
      </c>
    </row>
    <row r="133" customFormat="false" ht="19.7" hidden="false" customHeight="false" outlineLevel="0" collapsed="false">
      <c r="A133" s="19" t="s">
        <v>13</v>
      </c>
      <c r="B133" s="23" t="n">
        <f aca="false">SUM(B104+(B104*4.6%))</f>
        <v>1980.46276780336</v>
      </c>
      <c r="C133" s="23" t="n">
        <f aca="false">SUM(C104+(C104*4.6%))</f>
        <v>2033.26248539481</v>
      </c>
      <c r="D133" s="23" t="n">
        <f aca="false">SUM(D104+(D104*4.6%))</f>
        <v>2101.91293787796</v>
      </c>
      <c r="E133" s="23" t="n">
        <f aca="false">SUM(E104+(E104*4.6%))</f>
        <v>2191.70221172264</v>
      </c>
      <c r="F133" s="23" t="n">
        <f aca="false">SUM(F104+(F104*4.6%))</f>
        <v>2310.55567437471</v>
      </c>
      <c r="G133" s="23" t="n">
        <f aca="false">SUM(G104+(G104*4.6%))</f>
        <v>2416.16863407544</v>
      </c>
    </row>
    <row r="134" customFormat="false" ht="19.7" hidden="false" customHeight="false" outlineLevel="0" collapsed="false">
      <c r="A134" s="19" t="s">
        <v>14</v>
      </c>
      <c r="B134" s="23" t="n">
        <f aca="false">SUM(B105+(B105*4.6%))</f>
        <v>2152.08889901123</v>
      </c>
      <c r="C134" s="23" t="n">
        <f aca="false">SUM(C105+(C105*4.6%))</f>
        <v>2231.30199991623</v>
      </c>
      <c r="D134" s="23" t="n">
        <f aca="false">SUM(D105+(D105*4.6%))</f>
        <v>2297.34222045902</v>
      </c>
      <c r="E134" s="23" t="n">
        <f aca="false">SUM(E105+(E105*4.6%))</f>
        <v>2402.94165564193</v>
      </c>
      <c r="F134" s="23" t="n">
        <f aca="false">SUM(F105+(F105*4.6%))</f>
        <v>2508.60871341396</v>
      </c>
      <c r="G134" s="23" t="n">
        <f aca="false">SUM(G105+(G105*4.6%))</f>
        <v>2627.42160251256</v>
      </c>
    </row>
    <row r="135" customFormat="false" ht="19.7" hidden="false" customHeight="false" outlineLevel="0" collapsed="false">
      <c r="A135" s="19" t="s">
        <v>15</v>
      </c>
      <c r="B135" s="23" t="n">
        <f aca="false">SUM(B106+(B106*4.6%))</f>
        <v>2508.60871341396</v>
      </c>
      <c r="C135" s="23" t="n">
        <f aca="false">SUM(C106+(C106*4.6%))</f>
        <v>2574.6218849211</v>
      </c>
      <c r="D135" s="23" t="n">
        <f aca="false">SUM(D106+(D106*4.6%))</f>
        <v>2653.83498582611</v>
      </c>
      <c r="E135" s="23" t="n">
        <f aca="false">SUM(E106+(E106*4.6%))</f>
        <v>2772.6478749247</v>
      </c>
      <c r="F135" s="23" t="n">
        <f aca="false">SUM(F106+(F106*4.6%))</f>
        <v>2904.68774245681</v>
      </c>
      <c r="G135" s="23" t="n">
        <f aca="false">SUM(G106+(G106*4.6%))</f>
        <v>3089.54085209819</v>
      </c>
    </row>
    <row r="136" customFormat="false" ht="19.7" hidden="false" customHeight="false" outlineLevel="0" collapsed="false">
      <c r="A136" s="19" t="s">
        <v>16</v>
      </c>
      <c r="B136" s="23" t="n">
        <f aca="false">SUM(B107+(B107*4.6%))</f>
        <v>2944.2875306504</v>
      </c>
      <c r="C136" s="23" t="n">
        <f aca="false">SUM(C107+(C107*4.6%))</f>
        <v>3036.71408547109</v>
      </c>
      <c r="D136" s="23" t="n">
        <f aca="false">SUM(D107+(D107*4.6%))</f>
        <v>3129.15416480961</v>
      </c>
      <c r="E136" s="23" t="n">
        <f aca="false">SUM(E107+(E107*4.6%))</f>
        <v>3261.18050782389</v>
      </c>
      <c r="F136" s="23" t="n">
        <f aca="false">SUM(F107+(F107*4.6%))</f>
        <v>3419.6067096339</v>
      </c>
      <c r="G136" s="23" t="n">
        <f aca="false">SUM(G107+(G107*4.6%))</f>
        <v>3591.2463653596</v>
      </c>
    </row>
    <row r="137" customFormat="false" ht="19.7" hidden="false" customHeight="false" outlineLevel="0" collapsed="false">
      <c r="A137" s="19" t="s">
        <v>17</v>
      </c>
      <c r="B137" s="23" t="n">
        <f aca="false">SUM(B108+(B108*4.6%))</f>
        <v>6012.51374265532</v>
      </c>
      <c r="C137" s="23" t="n">
        <f aca="false">SUM(C108+(C108*4.6%))</f>
        <v>6162.8117092521</v>
      </c>
      <c r="D137" s="23" t="n">
        <f aca="false">SUM(D108+(D108*4.6%))</f>
        <v>6316.86949180441</v>
      </c>
      <c r="E137" s="23" t="n">
        <f aca="false">SUM(E108+(E108*4.6%))</f>
        <v>6474.78176193704</v>
      </c>
      <c r="F137" s="23" t="n">
        <f aca="false">SUM(F108+(F108*4.6%))</f>
        <v>6636.64319127477</v>
      </c>
      <c r="G137" s="23" t="n">
        <f aca="false">SUM(G108+(G108*4.6%))</f>
        <v>6802.53492692455</v>
      </c>
    </row>
    <row r="138" customFormat="false" ht="13.8" hidden="false" customHeight="false" outlineLevel="0" collapsed="false">
      <c r="A138" s="18" t="s">
        <v>39</v>
      </c>
      <c r="B138" s="18"/>
      <c r="C138" s="18"/>
      <c r="D138" s="18"/>
      <c r="E138" s="18"/>
      <c r="F138" s="18"/>
      <c r="G138" s="18"/>
    </row>
    <row r="139" customFormat="false" ht="13.8" hidden="false" customHeight="false" outlineLevel="0" collapsed="false">
      <c r="A139" s="20"/>
      <c r="B139" s="20"/>
      <c r="C139" s="20"/>
      <c r="D139" s="20"/>
      <c r="E139" s="20"/>
      <c r="F139" s="20"/>
      <c r="G139" s="20"/>
    </row>
    <row r="140" customFormat="false" ht="13.8" hidden="false" customHeight="false" outlineLevel="0" collapsed="false">
      <c r="A140" s="18" t="s">
        <v>19</v>
      </c>
      <c r="B140" s="18"/>
      <c r="C140" s="18"/>
      <c r="D140" s="20"/>
      <c r="E140" s="18" t="s">
        <v>20</v>
      </c>
      <c r="F140" s="18"/>
      <c r="G140" s="20"/>
    </row>
    <row r="141" customFormat="false" ht="13.8" hidden="false" customHeight="false" outlineLevel="0" collapsed="false">
      <c r="A141" s="18"/>
      <c r="B141" s="18"/>
      <c r="C141" s="18"/>
      <c r="D141" s="20"/>
      <c r="E141" s="19" t="s">
        <v>3</v>
      </c>
      <c r="F141" s="19" t="s">
        <v>21</v>
      </c>
      <c r="G141" s="20"/>
    </row>
    <row r="142" customFormat="false" ht="13.8" hidden="false" customHeight="false" outlineLevel="0" collapsed="false">
      <c r="A142" s="19" t="s">
        <v>3</v>
      </c>
      <c r="B142" s="19" t="s">
        <v>21</v>
      </c>
      <c r="C142" s="21"/>
      <c r="D142" s="20"/>
      <c r="E142" s="19" t="s">
        <v>22</v>
      </c>
      <c r="F142" s="17" t="n">
        <f aca="false">SUM(F113+(F113*4.6%))</f>
        <v>981.528356680854</v>
      </c>
      <c r="G142" s="22"/>
    </row>
    <row r="143" customFormat="false" ht="13.8" hidden="false" customHeight="false" outlineLevel="0" collapsed="false">
      <c r="A143" s="19" t="s">
        <v>23</v>
      </c>
      <c r="B143" s="17" t="n">
        <f aca="false">SUM(B114+(B114*4.6%))</f>
        <v>2244.5019293141</v>
      </c>
      <c r="C143" s="22"/>
      <c r="D143" s="20"/>
      <c r="E143" s="19" t="s">
        <v>24</v>
      </c>
      <c r="F143" s="17" t="n">
        <f aca="false">SUM(F114+(F114*4.6%))</f>
        <v>1159.97084487287</v>
      </c>
      <c r="G143" s="22"/>
    </row>
    <row r="144" customFormat="false" ht="13.8" hidden="false" customHeight="false" outlineLevel="0" collapsed="false">
      <c r="A144" s="19" t="s">
        <v>25</v>
      </c>
      <c r="B144" s="17" t="n">
        <f aca="false">SUM(B115+(B115*4.6%))</f>
        <v>2904.68774245681</v>
      </c>
      <c r="C144" s="22"/>
      <c r="D144" s="20"/>
      <c r="E144" s="19" t="s">
        <v>26</v>
      </c>
      <c r="F144" s="17" t="n">
        <f aca="false">SUM(F115+(F115*4.6%))</f>
        <v>1249.23266252235</v>
      </c>
      <c r="G144" s="22"/>
    </row>
    <row r="145" customFormat="false" ht="13.8" hidden="false" customHeight="false" outlineLevel="0" collapsed="false">
      <c r="A145" s="19" t="s">
        <v>27</v>
      </c>
      <c r="B145" s="17" t="n">
        <f aca="false">SUM(B116+(B116*4.6%))</f>
        <v>4040.15216102955</v>
      </c>
      <c r="C145" s="22"/>
      <c r="D145" s="20"/>
      <c r="E145" s="19" t="s">
        <v>28</v>
      </c>
      <c r="F145" s="17" t="n">
        <f aca="false">SUM(F116+(F116*4.6%))</f>
        <v>1485.07320436655</v>
      </c>
      <c r="G145" s="22"/>
    </row>
    <row r="146" customFormat="false" ht="13.8" hidden="false" customHeight="false" outlineLevel="0" collapsed="false">
      <c r="A146" s="19" t="s">
        <v>29</v>
      </c>
      <c r="B146" s="17" t="n">
        <f aca="false">SUM(B117+(B117*4.6%))</f>
        <v>7393.78627270978</v>
      </c>
      <c r="C146" s="22"/>
      <c r="D146" s="20"/>
      <c r="E146" s="21"/>
      <c r="F146" s="21"/>
      <c r="G146" s="20"/>
    </row>
    <row r="150" customFormat="false" ht="13.8" hidden="false" customHeight="false" outlineLevel="0" collapsed="false">
      <c r="A150" s="18" t="s">
        <v>0</v>
      </c>
      <c r="B150" s="18"/>
      <c r="C150" s="18"/>
      <c r="D150" s="18"/>
      <c r="E150" s="18"/>
      <c r="F150" s="18"/>
      <c r="G150" s="18"/>
    </row>
    <row r="151" customFormat="false" ht="13.8" hidden="false" customHeight="false" outlineLevel="0" collapsed="false">
      <c r="A151" s="18" t="s">
        <v>1</v>
      </c>
      <c r="B151" s="18"/>
      <c r="C151" s="18"/>
      <c r="D151" s="18"/>
      <c r="E151" s="18"/>
      <c r="F151" s="18"/>
      <c r="G151" s="18"/>
    </row>
    <row r="152" customFormat="false" ht="13.8" hidden="false" customHeight="false" outlineLevel="0" collapsed="false">
      <c r="A152" s="18" t="s">
        <v>40</v>
      </c>
      <c r="B152" s="18"/>
      <c r="C152" s="18"/>
      <c r="D152" s="18"/>
      <c r="E152" s="18"/>
      <c r="F152" s="18"/>
      <c r="G152" s="18"/>
    </row>
    <row r="153" customFormat="false" ht="13.8" hidden="false" customHeight="false" outlineLevel="0" collapsed="false">
      <c r="A153" s="19" t="s">
        <v>3</v>
      </c>
      <c r="B153" s="19" t="s">
        <v>4</v>
      </c>
      <c r="C153" s="19" t="s">
        <v>5</v>
      </c>
      <c r="D153" s="19" t="s">
        <v>6</v>
      </c>
      <c r="E153" s="19" t="s">
        <v>7</v>
      </c>
      <c r="F153" s="19" t="s">
        <v>8</v>
      </c>
      <c r="G153" s="19" t="s">
        <v>9</v>
      </c>
    </row>
    <row r="154" customFormat="false" ht="19.7" hidden="false" customHeight="false" outlineLevel="0" collapsed="false">
      <c r="A154" s="19" t="s">
        <v>10</v>
      </c>
      <c r="B154" s="23" t="n">
        <f aca="false">SUM(B130+(B130*3%))</f>
        <v>1482.29039957874</v>
      </c>
      <c r="C154" s="23" t="n">
        <f aca="false">SUM(C130+(C130*3%))</f>
        <v>1520.37571226621</v>
      </c>
      <c r="D154" s="23" t="n">
        <f aca="false">SUM(D130+(D130*3%))</f>
        <v>1577.48975104405</v>
      </c>
      <c r="E154" s="23" t="n">
        <f aca="false">SUM(E130+(E130*3%))</f>
        <v>1635.98288490458</v>
      </c>
      <c r="F154" s="23" t="n">
        <f aca="false">SUM(F130+(F130*3%))</f>
        <v>1721.65394307134</v>
      </c>
      <c r="G154" s="23" t="n">
        <f aca="false">SUM(G130+(G130*3%))</f>
        <v>1808.67623581407</v>
      </c>
    </row>
    <row r="155" customFormat="false" ht="19.7" hidden="false" customHeight="false" outlineLevel="0" collapsed="false">
      <c r="A155" s="19" t="s">
        <v>11</v>
      </c>
      <c r="B155" s="23" t="n">
        <f aca="false">SUM(B131+(B131*3%))</f>
        <v>1591.09960857721</v>
      </c>
      <c r="C155" s="23" t="n">
        <f aca="false">SUM(C131+(C131*3%))</f>
        <v>1631.88739041661</v>
      </c>
      <c r="D155" s="23" t="n">
        <f aca="false">SUM(D131+(D131*3%))</f>
        <v>1699.89488732232</v>
      </c>
      <c r="E155" s="23" t="n">
        <f aca="false">SUM(E131+(E131*3%))</f>
        <v>1767.88845397468</v>
      </c>
      <c r="F155" s="23" t="n">
        <f aca="false">SUM(F131+(F131*3%))</f>
        <v>1863.08780543999</v>
      </c>
      <c r="G155" s="23" t="n">
        <f aca="false">SUM(G131+(G131*3%))</f>
        <v>1971.86915393174</v>
      </c>
    </row>
    <row r="156" customFormat="false" ht="19.7" hidden="false" customHeight="false" outlineLevel="0" collapsed="false">
      <c r="A156" s="19" t="s">
        <v>12</v>
      </c>
      <c r="B156" s="23" t="n">
        <f aca="false">SUM(B132+(B132*3%))</f>
        <v>1713.49081460212</v>
      </c>
      <c r="C156" s="23" t="n">
        <f aca="false">SUM(C132+(C132*3%))</f>
        <v>1781.48438125448</v>
      </c>
      <c r="D156" s="23" t="n">
        <f aca="false">SUM(D132+(D132*3%))</f>
        <v>1849.46401765347</v>
      </c>
      <c r="E156" s="23" t="n">
        <f aca="false">SUM(E132+(E132*3%))</f>
        <v>1917.48544481255</v>
      </c>
      <c r="F156" s="23" t="n">
        <f aca="false">SUM(F132+(F132*3%))</f>
        <v>1999.06100849134</v>
      </c>
      <c r="G156" s="23" t="n">
        <f aca="false">SUM(G132+(G132*3%))</f>
        <v>2107.87021748981</v>
      </c>
    </row>
    <row r="157" customFormat="false" ht="19.7" hidden="false" customHeight="false" outlineLevel="0" collapsed="false">
      <c r="A157" s="19" t="s">
        <v>13</v>
      </c>
      <c r="B157" s="23" t="n">
        <f aca="false">SUM(B133+(B133*3%))</f>
        <v>2039.87665083746</v>
      </c>
      <c r="C157" s="23" t="n">
        <f aca="false">SUM(C133+(C133*3%))</f>
        <v>2094.26035995665</v>
      </c>
      <c r="D157" s="23" t="n">
        <f aca="false">SUM(D133+(D133*3%))</f>
        <v>2164.9703260143</v>
      </c>
      <c r="E157" s="23" t="n">
        <f aca="false">SUM(E133+(E133*3%))</f>
        <v>2257.45327807432</v>
      </c>
      <c r="F157" s="23" t="n">
        <f aca="false">SUM(F133+(F133*3%))</f>
        <v>2379.87234460596</v>
      </c>
      <c r="G157" s="23" t="n">
        <f aca="false">SUM(G133+(G133*3%))</f>
        <v>2488.65369309771</v>
      </c>
    </row>
    <row r="158" customFormat="false" ht="19.7" hidden="false" customHeight="false" outlineLevel="0" collapsed="false">
      <c r="A158" s="19" t="s">
        <v>14</v>
      </c>
      <c r="B158" s="23" t="n">
        <f aca="false">SUM(B134+(B134*3%))</f>
        <v>2216.65156598157</v>
      </c>
      <c r="C158" s="23" t="n">
        <f aca="false">SUM(C134+(C134*3%))</f>
        <v>2298.24105991372</v>
      </c>
      <c r="D158" s="23" t="n">
        <f aca="false">SUM(D134+(D134*3%))</f>
        <v>2366.2624870728</v>
      </c>
      <c r="E158" s="23" t="n">
        <f aca="false">SUM(E134+(E134*3%))</f>
        <v>2475.02990531119</v>
      </c>
      <c r="F158" s="23" t="n">
        <f aca="false">SUM(F134+(F134*3%))</f>
        <v>2583.86697481638</v>
      </c>
      <c r="G158" s="23" t="n">
        <f aca="false">SUM(G134+(G134*3%))</f>
        <v>2706.24425058793</v>
      </c>
    </row>
    <row r="159" customFormat="false" ht="19.7" hidden="false" customHeight="false" outlineLevel="0" collapsed="false">
      <c r="A159" s="19" t="s">
        <v>15</v>
      </c>
      <c r="B159" s="23" t="n">
        <f aca="false">SUM(B135+(B135*3%))</f>
        <v>2583.86697481638</v>
      </c>
      <c r="C159" s="23" t="n">
        <f aca="false">SUM(C135+(C135*3%))</f>
        <v>2651.86054146874</v>
      </c>
      <c r="D159" s="23" t="n">
        <f aca="false">SUM(D135+(D135*3%))</f>
        <v>2733.45003540089</v>
      </c>
      <c r="E159" s="23" t="n">
        <f aca="false">SUM(E135+(E135*3%))</f>
        <v>2855.82731117244</v>
      </c>
      <c r="F159" s="23" t="n">
        <f aca="false">SUM(F135+(F135*3%))</f>
        <v>2991.82837473051</v>
      </c>
      <c r="G159" s="23" t="n">
        <f aca="false">SUM(G135+(G135*3%))</f>
        <v>3182.22707766114</v>
      </c>
    </row>
    <row r="160" customFormat="false" ht="19.7" hidden="false" customHeight="false" outlineLevel="0" collapsed="false">
      <c r="A160" s="19" t="s">
        <v>16</v>
      </c>
      <c r="B160" s="23" t="n">
        <f aca="false">SUM(B136+(B136*3%))</f>
        <v>3032.61615656991</v>
      </c>
      <c r="C160" s="23" t="n">
        <f aca="false">SUM(C136+(C136*3%))</f>
        <v>3127.81550803522</v>
      </c>
      <c r="D160" s="23" t="n">
        <f aca="false">SUM(D136+(D136*3%))</f>
        <v>3223.0287897539</v>
      </c>
      <c r="E160" s="23" t="n">
        <f aca="false">SUM(E136+(E136*3%))</f>
        <v>3359.01592305861</v>
      </c>
      <c r="F160" s="23" t="n">
        <f aca="false">SUM(F136+(F136*3%))</f>
        <v>3522.19491092292</v>
      </c>
      <c r="G160" s="23" t="n">
        <f aca="false">SUM(G136+(G136*3%))</f>
        <v>3698.98375632038</v>
      </c>
    </row>
    <row r="161" customFormat="false" ht="19.7" hidden="false" customHeight="false" outlineLevel="0" collapsed="false">
      <c r="A161" s="19" t="s">
        <v>17</v>
      </c>
      <c r="B161" s="23" t="n">
        <f aca="false">SUM(B137+(B137*3%))</f>
        <v>6192.88915493498</v>
      </c>
      <c r="C161" s="23" t="n">
        <f aca="false">SUM(C137+(C137*3%))</f>
        <v>6347.69606052966</v>
      </c>
      <c r="D161" s="23" t="n">
        <f aca="false">SUM(D137+(D137*3%))</f>
        <v>6506.37557655854</v>
      </c>
      <c r="E161" s="23" t="n">
        <f aca="false">SUM(E137+(E137*3%))</f>
        <v>6669.02521479515</v>
      </c>
      <c r="F161" s="23" t="n">
        <f aca="false">SUM(F137+(F137*3%))</f>
        <v>6835.74248701302</v>
      </c>
      <c r="G161" s="23" t="n">
        <f aca="false">SUM(G137+(G137*3%))</f>
        <v>7006.61097473229</v>
      </c>
    </row>
    <row r="162" customFormat="false" ht="13.8" hidden="false" customHeight="false" outlineLevel="0" collapsed="false">
      <c r="A162" s="18" t="s">
        <v>41</v>
      </c>
      <c r="B162" s="18"/>
      <c r="C162" s="18"/>
      <c r="D162" s="18"/>
      <c r="E162" s="18"/>
      <c r="F162" s="18"/>
      <c r="G162" s="18"/>
    </row>
    <row r="165" customFormat="false" ht="13.8" hidden="false" customHeight="false" outlineLevel="0" collapsed="false">
      <c r="A165" s="18" t="s">
        <v>19</v>
      </c>
      <c r="B165" s="18"/>
      <c r="C165" s="18"/>
      <c r="E165" s="18" t="s">
        <v>20</v>
      </c>
      <c r="F165" s="18"/>
    </row>
    <row r="166" customFormat="false" ht="13.8" hidden="false" customHeight="false" outlineLevel="0" collapsed="false">
      <c r="A166" s="18"/>
      <c r="B166" s="18"/>
      <c r="C166" s="18"/>
      <c r="E166" s="19" t="s">
        <v>3</v>
      </c>
      <c r="F166" s="19" t="s">
        <v>21</v>
      </c>
    </row>
    <row r="167" customFormat="false" ht="13.8" hidden="false" customHeight="false" outlineLevel="0" collapsed="false">
      <c r="A167" s="19" t="s">
        <v>3</v>
      </c>
      <c r="B167" s="19" t="s">
        <v>21</v>
      </c>
      <c r="C167" s="21"/>
      <c r="E167" s="19" t="s">
        <v>22</v>
      </c>
      <c r="F167" s="17" t="n">
        <f aca="false">SUM(F142+(F142*3%))</f>
        <v>1010.97420738128</v>
      </c>
    </row>
    <row r="168" customFormat="false" ht="13.8" hidden="false" customHeight="false" outlineLevel="0" collapsed="false">
      <c r="A168" s="19" t="s">
        <v>23</v>
      </c>
      <c r="B168" s="17" t="n">
        <f aca="false">SUM(B143+(B143*3%))</f>
        <v>2311.83698719352</v>
      </c>
      <c r="C168" s="22"/>
      <c r="E168" s="19" t="s">
        <v>24</v>
      </c>
      <c r="F168" s="17" t="n">
        <f aca="false">SUM(F143+(F143*3%))</f>
        <v>1194.76997021905</v>
      </c>
    </row>
    <row r="169" customFormat="false" ht="13.8" hidden="false" customHeight="false" outlineLevel="0" collapsed="false">
      <c r="A169" s="19" t="s">
        <v>25</v>
      </c>
      <c r="B169" s="17" t="n">
        <f aca="false">SUM(B144+(B144*3%))</f>
        <v>2991.82837473051</v>
      </c>
      <c r="C169" s="22"/>
      <c r="E169" s="19" t="s">
        <v>26</v>
      </c>
      <c r="F169" s="17" t="n">
        <f aca="false">SUM(F144+(F144*3%))</f>
        <v>1286.70964239802</v>
      </c>
    </row>
    <row r="170" customFormat="false" ht="13.8" hidden="false" customHeight="false" outlineLevel="0" collapsed="false">
      <c r="A170" s="19" t="s">
        <v>27</v>
      </c>
      <c r="B170" s="17" t="n">
        <f aca="false">SUM(B145+(B145*3%))</f>
        <v>4161.35672586043</v>
      </c>
      <c r="C170" s="22"/>
      <c r="E170" s="19" t="s">
        <v>28</v>
      </c>
      <c r="F170" s="17" t="n">
        <f aca="false">SUM(F145+(F145*3%))</f>
        <v>1529.62540049754</v>
      </c>
    </row>
    <row r="171" customFormat="false" ht="13.8" hidden="false" customHeight="false" outlineLevel="0" collapsed="false">
      <c r="A171" s="19" t="s">
        <v>29</v>
      </c>
      <c r="B171" s="17" t="n">
        <f aca="false">SUM(B146+(B146*3%))</f>
        <v>7615.59986089107</v>
      </c>
      <c r="C171" s="22"/>
    </row>
    <row r="182" customFormat="false" ht="13.8" hidden="false" customHeight="false" outlineLevel="0" collapsed="false">
      <c r="A182" s="18" t="s">
        <v>0</v>
      </c>
      <c r="B182" s="18"/>
      <c r="C182" s="18"/>
      <c r="D182" s="18"/>
      <c r="E182" s="18"/>
      <c r="F182" s="18"/>
      <c r="G182" s="18"/>
    </row>
    <row r="183" customFormat="false" ht="13.8" hidden="false" customHeight="false" outlineLevel="0" collapsed="false">
      <c r="A183" s="18" t="s">
        <v>1</v>
      </c>
      <c r="B183" s="18"/>
      <c r="C183" s="18"/>
      <c r="D183" s="18"/>
      <c r="E183" s="18"/>
      <c r="F183" s="18"/>
      <c r="G183" s="18"/>
    </row>
    <row r="184" customFormat="false" ht="13.8" hidden="false" customHeight="false" outlineLevel="0" collapsed="false">
      <c r="A184" s="18" t="s">
        <v>42</v>
      </c>
      <c r="B184" s="18"/>
      <c r="C184" s="18"/>
      <c r="D184" s="18"/>
      <c r="E184" s="18"/>
      <c r="F184" s="18"/>
      <c r="G184" s="18"/>
    </row>
    <row r="185" customFormat="false" ht="13.8" hidden="false" customHeight="false" outlineLevel="0" collapsed="false">
      <c r="A185" s="19" t="s">
        <v>3</v>
      </c>
      <c r="B185" s="19" t="s">
        <v>4</v>
      </c>
      <c r="C185" s="19" t="s">
        <v>5</v>
      </c>
      <c r="D185" s="19" t="s">
        <v>6</v>
      </c>
      <c r="E185" s="19" t="s">
        <v>7</v>
      </c>
      <c r="F185" s="19" t="s">
        <v>8</v>
      </c>
      <c r="G185" s="19" t="s">
        <v>9</v>
      </c>
    </row>
    <row r="186" customFormat="false" ht="19.7" hidden="false" customHeight="false" outlineLevel="0" collapsed="false">
      <c r="A186" s="19" t="s">
        <v>10</v>
      </c>
      <c r="B186" s="23" t="n">
        <f aca="false">SUM(B154+(B154*4.49%))</f>
        <v>1548.84523851982</v>
      </c>
      <c r="C186" s="23" t="n">
        <f aca="false">SUM(C154+(C154*4.49%))</f>
        <v>1588.64058174696</v>
      </c>
      <c r="D186" s="23" t="n">
        <f aca="false">SUM(D154+(D154*4.49%))</f>
        <v>1648.31904086593</v>
      </c>
      <c r="E186" s="23" t="n">
        <f aca="false">SUM(E154+(E154*4.49%))</f>
        <v>1709.43851643679</v>
      </c>
      <c r="F186" s="23" t="n">
        <f aca="false">SUM(F154+(F154*4.49%))</f>
        <v>1798.95620511525</v>
      </c>
      <c r="G186" s="23" t="n">
        <f aca="false">SUM(G154+(G154*4.49%))</f>
        <v>1889.88579880213</v>
      </c>
    </row>
    <row r="187" customFormat="false" ht="19.7" hidden="false" customHeight="false" outlineLevel="0" collapsed="false">
      <c r="A187" s="19" t="s">
        <v>11</v>
      </c>
      <c r="B187" s="23" t="n">
        <f aca="false">SUM(B155+(B155*4.49%))</f>
        <v>1662.53998100233</v>
      </c>
      <c r="C187" s="23" t="n">
        <f aca="false">SUM(C155+(C155*4.49%))</f>
        <v>1705.15913424631</v>
      </c>
      <c r="D187" s="23" t="n">
        <f aca="false">SUM(D155+(D155*4.49%))</f>
        <v>1776.22016776309</v>
      </c>
      <c r="E187" s="23" t="n">
        <f aca="false">SUM(E155+(E155*4.49%))</f>
        <v>1847.26664555814</v>
      </c>
      <c r="F187" s="23" t="n">
        <f aca="false">SUM(F155+(F155*4.49%))</f>
        <v>1946.74044790425</v>
      </c>
      <c r="G187" s="23" t="n">
        <f aca="false">SUM(G155+(G155*4.49%))</f>
        <v>2060.40607894328</v>
      </c>
    </row>
    <row r="188" customFormat="false" ht="19.7" hidden="false" customHeight="false" outlineLevel="0" collapsed="false">
      <c r="A188" s="19" t="s">
        <v>12</v>
      </c>
      <c r="B188" s="23" t="n">
        <f aca="false">SUM(B156+(B156*4.49%))</f>
        <v>1790.42655217776</v>
      </c>
      <c r="C188" s="23" t="n">
        <f aca="false">SUM(C156+(C156*4.49%))</f>
        <v>1861.4730299728</v>
      </c>
      <c r="D188" s="23" t="n">
        <f aca="false">SUM(D156+(D156*4.49%))</f>
        <v>1932.50495204611</v>
      </c>
      <c r="E188" s="23" t="n">
        <f aca="false">SUM(E156+(E156*4.49%))</f>
        <v>2003.58054128463</v>
      </c>
      <c r="F188" s="23" t="n">
        <f aca="false">SUM(F156+(F156*4.49%))</f>
        <v>2088.8188477726</v>
      </c>
      <c r="G188" s="23" t="n">
        <f aca="false">SUM(G156+(G156*4.49%))</f>
        <v>2202.51359025511</v>
      </c>
    </row>
    <row r="189" customFormat="false" ht="19.7" hidden="false" customHeight="false" outlineLevel="0" collapsed="false">
      <c r="A189" s="19" t="s">
        <v>13</v>
      </c>
      <c r="B189" s="23" t="n">
        <f aca="false">SUM(B157+(B157*4.49%))</f>
        <v>2131.46711246006</v>
      </c>
      <c r="C189" s="23" t="n">
        <f aca="false">SUM(C157+(C157*4.49%))</f>
        <v>2188.29265011871</v>
      </c>
      <c r="D189" s="23" t="n">
        <f aca="false">SUM(D157+(D157*4.49%))</f>
        <v>2262.17749365234</v>
      </c>
      <c r="E189" s="23" t="n">
        <f aca="false">SUM(E157+(E157*4.49%))</f>
        <v>2358.81293025986</v>
      </c>
      <c r="F189" s="23" t="n">
        <f aca="false">SUM(F157+(F157*4.49%))</f>
        <v>2486.72861287876</v>
      </c>
      <c r="G189" s="23" t="n">
        <f aca="false">SUM(G157+(G157*4.49%))</f>
        <v>2600.39424391779</v>
      </c>
    </row>
    <row r="190" customFormat="false" ht="19.7" hidden="false" customHeight="false" outlineLevel="0" collapsed="false">
      <c r="A190" s="19" t="s">
        <v>14</v>
      </c>
      <c r="B190" s="23" t="n">
        <f aca="false">SUM(B158+(B158*4.49%))</f>
        <v>2316.17922129414</v>
      </c>
      <c r="C190" s="23" t="n">
        <f aca="false">SUM(C158+(C158*4.49%))</f>
        <v>2401.43208350385</v>
      </c>
      <c r="D190" s="23" t="n">
        <f aca="false">SUM(D158+(D158*4.49%))</f>
        <v>2472.50767274236</v>
      </c>
      <c r="E190" s="23" t="n">
        <f aca="false">SUM(E158+(E158*4.49%))</f>
        <v>2586.15874805966</v>
      </c>
      <c r="F190" s="23" t="n">
        <f aca="false">SUM(F158+(F158*4.49%))</f>
        <v>2699.88260198564</v>
      </c>
      <c r="G190" s="23" t="n">
        <f aca="false">SUM(G158+(G158*4.49%))</f>
        <v>2827.75461743933</v>
      </c>
    </row>
    <row r="191" customFormat="false" ht="19.7" hidden="false" customHeight="false" outlineLevel="0" collapsed="false">
      <c r="A191" s="19" t="s">
        <v>15</v>
      </c>
      <c r="B191" s="23" t="n">
        <f aca="false">SUM(B159+(B159*4.49%))</f>
        <v>2699.88260198564</v>
      </c>
      <c r="C191" s="23" t="n">
        <f aca="false">SUM(C159+(C159*4.49%))</f>
        <v>2770.92907978068</v>
      </c>
      <c r="D191" s="23" t="n">
        <f aca="false">SUM(D159+(D159*4.49%))</f>
        <v>2856.18194199039</v>
      </c>
      <c r="E191" s="23" t="n">
        <f aca="false">SUM(E159+(E159*4.49%))</f>
        <v>2984.05395744408</v>
      </c>
      <c r="F191" s="23" t="n">
        <f aca="false">SUM(F159+(F159*4.49%))</f>
        <v>3126.16146875591</v>
      </c>
      <c r="G191" s="23" t="n">
        <f aca="false">SUM(G159+(G159*4.49%))</f>
        <v>3325.10907344813</v>
      </c>
    </row>
    <row r="192" customFormat="false" ht="19.7" hidden="false" customHeight="false" outlineLevel="0" collapsed="false">
      <c r="A192" s="19" t="s">
        <v>16</v>
      </c>
      <c r="B192" s="23" t="n">
        <f aca="false">SUM(B160+(B160*4.49%))</f>
        <v>3168.7806219999</v>
      </c>
      <c r="C192" s="23" t="n">
        <f aca="false">SUM(C160+(C160*4.49%))</f>
        <v>3268.254424346</v>
      </c>
      <c r="D192" s="23" t="n">
        <f aca="false">SUM(D160+(D160*4.49%))</f>
        <v>3367.74278241385</v>
      </c>
      <c r="E192" s="23" t="n">
        <f aca="false">SUM(E160+(E160*4.49%))</f>
        <v>3509.83573800394</v>
      </c>
      <c r="F192" s="23" t="n">
        <f aca="false">SUM(F160+(F160*4.49%))</f>
        <v>3680.34146242335</v>
      </c>
      <c r="G192" s="23" t="n">
        <f aca="false">SUM(G160+(G160*4.49%))</f>
        <v>3865.06812697917</v>
      </c>
    </row>
    <row r="193" customFormat="false" ht="19.7" hidden="false" customHeight="false" outlineLevel="0" collapsed="false">
      <c r="A193" s="19" t="s">
        <v>17</v>
      </c>
      <c r="B193" s="23" t="n">
        <f aca="false">SUM(B161+(B161*4.49%))</f>
        <v>6470.94987799156</v>
      </c>
      <c r="C193" s="23" t="n">
        <f aca="false">SUM(C161+(C161*4.49%))</f>
        <v>6632.70761364744</v>
      </c>
      <c r="D193" s="23" t="n">
        <f aca="false">SUM(D161+(D161*4.49%))</f>
        <v>6798.51183994602</v>
      </c>
      <c r="E193" s="23" t="n">
        <f aca="false">SUM(E161+(E161*4.49%))</f>
        <v>6968.46444693945</v>
      </c>
      <c r="F193" s="23" t="n">
        <f aca="false">SUM(F161+(F161*4.49%))</f>
        <v>7142.6673246799</v>
      </c>
      <c r="G193" s="23" t="n">
        <f aca="false">SUM(G161+(G161*4.49%))</f>
        <v>7321.20780749777</v>
      </c>
    </row>
    <row r="194" customFormat="false" ht="13.8" hidden="false" customHeight="false" outlineLevel="0" collapsed="false">
      <c r="A194" s="18" t="s">
        <v>43</v>
      </c>
      <c r="B194" s="18"/>
      <c r="C194" s="18"/>
      <c r="D194" s="18"/>
      <c r="E194" s="18"/>
      <c r="F194" s="18"/>
      <c r="G194" s="18"/>
    </row>
    <row r="197" customFormat="false" ht="13.8" hidden="false" customHeight="false" outlineLevel="0" collapsed="false">
      <c r="A197" s="18" t="s">
        <v>19</v>
      </c>
      <c r="B197" s="18"/>
      <c r="C197" s="18"/>
      <c r="E197" s="18" t="s">
        <v>20</v>
      </c>
      <c r="F197" s="18"/>
    </row>
    <row r="198" customFormat="false" ht="13.8" hidden="false" customHeight="false" outlineLevel="0" collapsed="false">
      <c r="A198" s="18"/>
      <c r="B198" s="18"/>
      <c r="C198" s="18"/>
      <c r="E198" s="19" t="s">
        <v>3</v>
      </c>
      <c r="F198" s="19" t="s">
        <v>21</v>
      </c>
    </row>
    <row r="199" customFormat="false" ht="13.8" hidden="false" customHeight="false" outlineLevel="0" collapsed="false">
      <c r="A199" s="19" t="s">
        <v>3</v>
      </c>
      <c r="B199" s="19" t="s">
        <v>21</v>
      </c>
      <c r="C199" s="21"/>
      <c r="E199" s="19" t="s">
        <v>22</v>
      </c>
      <c r="F199" s="17" t="n">
        <f aca="false">SUM(F167+(F167*4.49%))</f>
        <v>1056.3669492927</v>
      </c>
    </row>
    <row r="200" customFormat="false" ht="13.8" hidden="false" customHeight="false" outlineLevel="0" collapsed="false">
      <c r="A200" s="19" t="s">
        <v>23</v>
      </c>
      <c r="B200" s="17" t="n">
        <f aca="false">SUM(B168+(B168*4.49%))</f>
        <v>2415.63846791851</v>
      </c>
      <c r="C200" s="22"/>
      <c r="E200" s="19" t="s">
        <v>24</v>
      </c>
      <c r="F200" s="17" t="n">
        <f aca="false">SUM(F168+(F168*4.49%))</f>
        <v>1248.41514188189</v>
      </c>
    </row>
    <row r="201" customFormat="false" ht="13.8" hidden="false" customHeight="false" outlineLevel="0" collapsed="false">
      <c r="A201" s="19" t="s">
        <v>25</v>
      </c>
      <c r="B201" s="17" t="n">
        <f aca="false">SUM(B169+(B169*4.49%))</f>
        <v>3126.16146875591</v>
      </c>
      <c r="C201" s="22"/>
      <c r="E201" s="19" t="s">
        <v>26</v>
      </c>
      <c r="F201" s="17" t="n">
        <f aca="false">SUM(F169+(F169*4.49%))</f>
        <v>1344.48290534169</v>
      </c>
    </row>
    <row r="202" customFormat="false" ht="13.8" hidden="false" customHeight="false" outlineLevel="0" collapsed="false">
      <c r="A202" s="19" t="s">
        <v>27</v>
      </c>
      <c r="B202" s="17" t="n">
        <f aca="false">SUM(B170+(B170*4.49%))</f>
        <v>4348.20164285156</v>
      </c>
      <c r="C202" s="22"/>
      <c r="E202" s="19" t="s">
        <v>28</v>
      </c>
      <c r="F202" s="17" t="n">
        <f aca="false">SUM(F170+(F170*4.49%))</f>
        <v>1598.30558097988</v>
      </c>
    </row>
    <row r="203" customFormat="false" ht="13.8" hidden="false" customHeight="false" outlineLevel="0" collapsed="false">
      <c r="A203" s="19" t="s">
        <v>29</v>
      </c>
      <c r="B203" s="17" t="n">
        <f aca="false">SUM(B171+(B171*4.49%))</f>
        <v>7957.54029464508</v>
      </c>
    </row>
    <row r="205" customFormat="false" ht="13.8" hidden="false" customHeight="false" outlineLevel="0" collapsed="false">
      <c r="A205" s="21" t="s">
        <v>44</v>
      </c>
      <c r="B205" s="24" t="n">
        <v>7076.97</v>
      </c>
    </row>
    <row r="206" customFormat="false" ht="13.8" hidden="false" customHeight="false" outlineLevel="0" collapsed="false">
      <c r="A206" s="21" t="s">
        <v>45</v>
      </c>
      <c r="B206" s="24" t="n">
        <v>10605.73</v>
      </c>
    </row>
    <row r="207" customFormat="false" ht="13.8" hidden="false" customHeight="false" outlineLevel="0" collapsed="false">
      <c r="A207" s="25" t="s">
        <v>46</v>
      </c>
      <c r="B207" s="25"/>
    </row>
  </sheetData>
  <mergeCells count="79">
    <mergeCell ref="A1:G1"/>
    <mergeCell ref="A2:G2"/>
    <mergeCell ref="A3:G3"/>
    <mergeCell ref="A13:G13"/>
    <mergeCell ref="A15:C16"/>
    <mergeCell ref="E15:G15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A24:G24"/>
    <mergeCell ref="A25:G25"/>
    <mergeCell ref="A26:G26"/>
    <mergeCell ref="A36:G36"/>
    <mergeCell ref="A38:C39"/>
    <mergeCell ref="E38:G38"/>
    <mergeCell ref="F39:G39"/>
    <mergeCell ref="B40:C40"/>
    <mergeCell ref="F40:G40"/>
    <mergeCell ref="B41:C41"/>
    <mergeCell ref="F41:G41"/>
    <mergeCell ref="B42:C42"/>
    <mergeCell ref="F42:G42"/>
    <mergeCell ref="B43:C43"/>
    <mergeCell ref="F43:G43"/>
    <mergeCell ref="B44:C44"/>
    <mergeCell ref="A47:G47"/>
    <mergeCell ref="A48:G48"/>
    <mergeCell ref="A49:G49"/>
    <mergeCell ref="A59:G59"/>
    <mergeCell ref="A61:C62"/>
    <mergeCell ref="E61:G61"/>
    <mergeCell ref="F62:G62"/>
    <mergeCell ref="B63:C63"/>
    <mergeCell ref="F63:G63"/>
    <mergeCell ref="B64:C64"/>
    <mergeCell ref="F64:G64"/>
    <mergeCell ref="B65:C65"/>
    <mergeCell ref="F65:G65"/>
    <mergeCell ref="B66:C66"/>
    <mergeCell ref="F66:G66"/>
    <mergeCell ref="B67:C67"/>
    <mergeCell ref="A72:G72"/>
    <mergeCell ref="A73:G73"/>
    <mergeCell ref="A74:G74"/>
    <mergeCell ref="A84:G84"/>
    <mergeCell ref="A86:C87"/>
    <mergeCell ref="E86:F86"/>
    <mergeCell ref="A97:G97"/>
    <mergeCell ref="A98:G98"/>
    <mergeCell ref="A99:G99"/>
    <mergeCell ref="A109:G109"/>
    <mergeCell ref="A111:C112"/>
    <mergeCell ref="E111:F111"/>
    <mergeCell ref="A126:G126"/>
    <mergeCell ref="A127:G127"/>
    <mergeCell ref="A128:G128"/>
    <mergeCell ref="A138:G138"/>
    <mergeCell ref="A140:C141"/>
    <mergeCell ref="E140:F140"/>
    <mergeCell ref="A150:G150"/>
    <mergeCell ref="A151:G151"/>
    <mergeCell ref="A152:G152"/>
    <mergeCell ref="A162:G162"/>
    <mergeCell ref="A165:C166"/>
    <mergeCell ref="E165:F165"/>
    <mergeCell ref="A182:G182"/>
    <mergeCell ref="A183:G183"/>
    <mergeCell ref="A184:G184"/>
    <mergeCell ref="A194:G194"/>
    <mergeCell ref="A197:C198"/>
    <mergeCell ref="E197:F197"/>
    <mergeCell ref="A207:B207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0" activeCellId="0" sqref="B20"/>
    </sheetView>
  </sheetViews>
  <sheetFormatPr defaultColWidth="10.4921875" defaultRowHeight="12.8" customHeight="false" zeroHeight="false" outlineLevelRow="0" outlineLevelCol="0"/>
  <cols>
    <col collapsed="false" customWidth="true" hidden="false" outlineLevel="0" max="7" min="2" style="0" width="15.29"/>
  </cols>
  <sheetData>
    <row r="1" customFormat="false" ht="13.8" hidden="false" customHeight="false" outlineLevel="0" collapsed="false">
      <c r="A1" s="18" t="s">
        <v>0</v>
      </c>
      <c r="B1" s="18"/>
      <c r="C1" s="18"/>
      <c r="D1" s="18"/>
      <c r="E1" s="18"/>
      <c r="F1" s="18"/>
      <c r="G1" s="18"/>
    </row>
    <row r="2" customFormat="false" ht="13.8" hidden="false" customHeight="false" outlineLevel="0" collapsed="false">
      <c r="A2" s="18" t="s">
        <v>1</v>
      </c>
      <c r="B2" s="18"/>
      <c r="C2" s="18"/>
      <c r="D2" s="18"/>
      <c r="E2" s="18"/>
      <c r="F2" s="18"/>
      <c r="G2" s="18"/>
    </row>
    <row r="3" customFormat="false" ht="13.8" hidden="false" customHeight="false" outlineLevel="0" collapsed="false">
      <c r="A3" s="18" t="s">
        <v>40</v>
      </c>
      <c r="B3" s="18"/>
      <c r="C3" s="18"/>
      <c r="D3" s="18"/>
      <c r="E3" s="18"/>
      <c r="F3" s="18"/>
      <c r="G3" s="18"/>
    </row>
    <row r="4" customFormat="false" ht="13.8" hidden="false" customHeight="false" outlineLevel="0" collapsed="false">
      <c r="A4" s="19" t="s">
        <v>3</v>
      </c>
      <c r="B4" s="19" t="s">
        <v>4</v>
      </c>
      <c r="C4" s="19" t="s">
        <v>5</v>
      </c>
      <c r="D4" s="19" t="s">
        <v>6</v>
      </c>
      <c r="E4" s="19" t="s">
        <v>7</v>
      </c>
      <c r="F4" s="19" t="s">
        <v>8</v>
      </c>
      <c r="G4" s="19" t="s">
        <v>9</v>
      </c>
    </row>
    <row r="5" customFormat="false" ht="19.7" hidden="false" customHeight="false" outlineLevel="0" collapsed="false">
      <c r="A5" s="19" t="s">
        <v>10</v>
      </c>
      <c r="B5" s="23" t="n">
        <v>1482.29039957874</v>
      </c>
      <c r="C5" s="23" t="n">
        <v>1520.3757122662</v>
      </c>
      <c r="D5" s="23" t="n">
        <v>1577.48975104405</v>
      </c>
      <c r="E5" s="23" t="n">
        <v>1635.98288490458</v>
      </c>
      <c r="F5" s="23" t="n">
        <v>1721.65394307134</v>
      </c>
      <c r="G5" s="23" t="n">
        <v>1808.67623581408</v>
      </c>
    </row>
    <row r="6" customFormat="false" ht="19.7" hidden="false" customHeight="false" outlineLevel="0" collapsed="false">
      <c r="A6" s="19" t="s">
        <v>11</v>
      </c>
      <c r="B6" s="23" t="n">
        <v>1591.09960857721</v>
      </c>
      <c r="C6" s="23" t="n">
        <v>1631.88739041661</v>
      </c>
      <c r="D6" s="23" t="n">
        <v>1699.89488732231</v>
      </c>
      <c r="E6" s="23" t="n">
        <v>1767.88845397468</v>
      </c>
      <c r="F6" s="23" t="n">
        <v>1863.08780543999</v>
      </c>
      <c r="G6" s="23" t="n">
        <v>1971.86915393174</v>
      </c>
    </row>
    <row r="7" customFormat="false" ht="19.7" hidden="false" customHeight="false" outlineLevel="0" collapsed="false">
      <c r="A7" s="19" t="s">
        <v>12</v>
      </c>
      <c r="B7" s="23" t="n">
        <v>1713.49081460212</v>
      </c>
      <c r="C7" s="23" t="n">
        <v>1781.48438125447</v>
      </c>
      <c r="D7" s="23" t="n">
        <v>1849.46401765346</v>
      </c>
      <c r="E7" s="23" t="n">
        <v>1917.48544481255</v>
      </c>
      <c r="F7" s="23" t="n">
        <v>1999.06100849134</v>
      </c>
      <c r="G7" s="23" t="n">
        <v>2107.87021748982</v>
      </c>
    </row>
    <row r="8" customFormat="false" ht="19.7" hidden="false" customHeight="false" outlineLevel="0" collapsed="false">
      <c r="A8" s="19" t="s">
        <v>13</v>
      </c>
      <c r="B8" s="23" t="n">
        <v>2039.87665083745</v>
      </c>
      <c r="C8" s="23" t="n">
        <v>2094.26035995665</v>
      </c>
      <c r="D8" s="23" t="n">
        <v>2164.97032601429</v>
      </c>
      <c r="E8" s="23" t="n">
        <v>2257.45327807433</v>
      </c>
      <c r="F8" s="23" t="n">
        <v>2379.87234460595</v>
      </c>
      <c r="G8" s="23" t="n">
        <v>2488.6536930977</v>
      </c>
    </row>
    <row r="9" customFormat="false" ht="19.7" hidden="false" customHeight="false" outlineLevel="0" collapsed="false">
      <c r="A9" s="19" t="s">
        <v>14</v>
      </c>
      <c r="B9" s="23" t="n">
        <v>2216.65156598157</v>
      </c>
      <c r="C9" s="23" t="n">
        <v>2298.24105991372</v>
      </c>
      <c r="D9" s="23" t="n">
        <v>2366.2624870728</v>
      </c>
      <c r="E9" s="23" t="n">
        <v>2475.02990531119</v>
      </c>
      <c r="F9" s="23" t="n">
        <v>2583.86697481638</v>
      </c>
      <c r="G9" s="23" t="n">
        <v>2706.24425058793</v>
      </c>
    </row>
    <row r="10" customFormat="false" ht="19.7" hidden="false" customHeight="false" outlineLevel="0" collapsed="false">
      <c r="A10" s="19" t="s">
        <v>15</v>
      </c>
      <c r="B10" s="23" t="n">
        <v>2583.86697481638</v>
      </c>
      <c r="C10" s="23" t="n">
        <v>2651.86054146874</v>
      </c>
      <c r="D10" s="23" t="n">
        <v>2733.45003540089</v>
      </c>
      <c r="E10" s="23" t="n">
        <v>2855.82731117244</v>
      </c>
      <c r="F10" s="23" t="n">
        <v>2991.8283747305</v>
      </c>
      <c r="G10" s="23" t="n">
        <v>3182.22707766115</v>
      </c>
    </row>
    <row r="11" customFormat="false" ht="19.7" hidden="false" customHeight="false" outlineLevel="0" collapsed="false">
      <c r="A11" s="19" t="s">
        <v>16</v>
      </c>
      <c r="B11" s="23" t="n">
        <v>3032.61615656991</v>
      </c>
      <c r="C11" s="23" t="n">
        <v>3127.81550803522</v>
      </c>
      <c r="D11" s="23" t="n">
        <v>3223.0287897539</v>
      </c>
      <c r="E11" s="23" t="n">
        <v>3359.01592305861</v>
      </c>
      <c r="F11" s="23" t="n">
        <v>3522.19491092292</v>
      </c>
      <c r="G11" s="23" t="n">
        <v>3698.98375632039</v>
      </c>
    </row>
    <row r="12" customFormat="false" ht="19.7" hidden="false" customHeight="false" outlineLevel="0" collapsed="false">
      <c r="A12" s="19" t="s">
        <v>17</v>
      </c>
      <c r="B12" s="23" t="n">
        <v>6192.88915493498</v>
      </c>
      <c r="C12" s="23" t="n">
        <v>6347.69606052965</v>
      </c>
      <c r="D12" s="23" t="n">
        <v>6506.37557655854</v>
      </c>
      <c r="E12" s="23" t="n">
        <v>6669.02521479515</v>
      </c>
      <c r="F12" s="23" t="n">
        <v>6835.74248701301</v>
      </c>
      <c r="G12" s="23" t="n">
        <v>7006.61097473229</v>
      </c>
    </row>
    <row r="13" customFormat="false" ht="13.8" hidden="false" customHeight="false" outlineLevel="0" collapsed="false">
      <c r="A13" s="18" t="s">
        <v>41</v>
      </c>
      <c r="B13" s="18"/>
      <c r="C13" s="18"/>
      <c r="D13" s="18"/>
      <c r="E13" s="18"/>
      <c r="F13" s="18"/>
      <c r="G13" s="18"/>
    </row>
    <row r="14" customFormat="false" ht="13.8" hidden="false" customHeight="false" outlineLevel="0" collapsed="false">
      <c r="A14" s="1"/>
      <c r="B14" s="1"/>
      <c r="C14" s="1"/>
      <c r="D14" s="1"/>
      <c r="E14" s="1"/>
      <c r="F14" s="1"/>
      <c r="G14" s="1"/>
    </row>
    <row r="15" customFormat="false" ht="13.8" hidden="false" customHeight="false" outlineLevel="0" collapsed="false">
      <c r="A15" s="1"/>
      <c r="B15" s="1"/>
      <c r="C15" s="1"/>
      <c r="D15" s="1"/>
      <c r="E15" s="1"/>
      <c r="F15" s="1"/>
      <c r="G15" s="1"/>
    </row>
    <row r="16" customFormat="false" ht="13.8" hidden="false" customHeight="false" outlineLevel="0" collapsed="false">
      <c r="A16" s="18" t="s">
        <v>19</v>
      </c>
      <c r="B16" s="18"/>
      <c r="C16" s="18"/>
      <c r="D16" s="1"/>
      <c r="E16" s="18" t="s">
        <v>20</v>
      </c>
      <c r="F16" s="18"/>
      <c r="G16" s="1"/>
    </row>
    <row r="17" customFormat="false" ht="13.8" hidden="false" customHeight="false" outlineLevel="0" collapsed="false">
      <c r="A17" s="18"/>
      <c r="B17" s="18"/>
      <c r="C17" s="18"/>
      <c r="D17" s="1"/>
      <c r="E17" s="19" t="s">
        <v>3</v>
      </c>
      <c r="F17" s="19" t="s">
        <v>21</v>
      </c>
      <c r="G17" s="1"/>
    </row>
    <row r="18" customFormat="false" ht="13.8" hidden="false" customHeight="false" outlineLevel="0" collapsed="false">
      <c r="A18" s="19" t="s">
        <v>3</v>
      </c>
      <c r="B18" s="19" t="s">
        <v>21</v>
      </c>
      <c r="C18" s="21"/>
      <c r="D18" s="1"/>
      <c r="E18" s="19" t="s">
        <v>22</v>
      </c>
      <c r="F18" s="17" t="n">
        <v>1010.97420738128</v>
      </c>
      <c r="G18" s="1"/>
    </row>
    <row r="19" customFormat="false" ht="13.8" hidden="false" customHeight="false" outlineLevel="0" collapsed="false">
      <c r="A19" s="19" t="s">
        <v>23</v>
      </c>
      <c r="B19" s="17" t="n">
        <v>2311.83698719352</v>
      </c>
      <c r="C19" s="22"/>
      <c r="D19" s="1"/>
      <c r="E19" s="19" t="s">
        <v>24</v>
      </c>
      <c r="F19" s="17" t="n">
        <v>1194.76997021906</v>
      </c>
      <c r="G19" s="1"/>
    </row>
    <row r="20" customFormat="false" ht="13.8" hidden="false" customHeight="false" outlineLevel="0" collapsed="false">
      <c r="A20" s="19" t="s">
        <v>25</v>
      </c>
      <c r="B20" s="17" t="n">
        <v>2991.8283747305</v>
      </c>
      <c r="C20" s="22"/>
      <c r="D20" s="1"/>
      <c r="E20" s="19" t="s">
        <v>26</v>
      </c>
      <c r="F20" s="17" t="n">
        <v>1286.70964239802</v>
      </c>
      <c r="G20" s="1"/>
    </row>
    <row r="21" customFormat="false" ht="13.8" hidden="false" customHeight="false" outlineLevel="0" collapsed="false">
      <c r="A21" s="19" t="s">
        <v>27</v>
      </c>
      <c r="B21" s="17" t="n">
        <v>4161.35672586044</v>
      </c>
      <c r="C21" s="22"/>
      <c r="D21" s="1"/>
      <c r="E21" s="19" t="s">
        <v>28</v>
      </c>
      <c r="F21" s="17" t="n">
        <v>1529.62540049755</v>
      </c>
      <c r="G21" s="1"/>
    </row>
    <row r="22" customFormat="false" ht="13.8" hidden="false" customHeight="false" outlineLevel="0" collapsed="false">
      <c r="A22" s="19" t="s">
        <v>29</v>
      </c>
      <c r="B22" s="17" t="n">
        <v>7615.59986089107</v>
      </c>
      <c r="C22" s="22"/>
      <c r="D22" s="1"/>
      <c r="E22" s="1"/>
      <c r="F22" s="1"/>
      <c r="G22" s="1"/>
    </row>
  </sheetData>
  <mergeCells count="6">
    <mergeCell ref="A1:G1"/>
    <mergeCell ref="A2:G2"/>
    <mergeCell ref="A3:G3"/>
    <mergeCell ref="A13:G13"/>
    <mergeCell ref="A16:C17"/>
    <mergeCell ref="E16:F16"/>
  </mergeCells>
  <printOptions headings="false" gridLines="false" gridLinesSet="true" horizontalCentered="false" verticalCentered="false"/>
  <pageMargins left="0.7875" right="0.7875" top="0.886111111111111" bottom="0.886111111111111" header="0.7875" footer="0.7875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true" differentOddEven="false">
    <oddHeader>&amp;C&amp;10&amp;Kffffff&amp;A</oddHeader>
    <oddFooter>&amp;C&amp;10&amp;KffffffPágina &amp;P</oddFooter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9"/>
  <sheetViews>
    <sheetView showFormulas="false" showGridLines="true" showRowColHeaders="true" showZeros="true" rightToLeft="false" tabSelected="true" showOutlineSymbols="true" defaultGridColor="true" view="normal" topLeftCell="A19" colorId="64" zoomScale="100" zoomScaleNormal="100" zoomScalePageLayoutView="100" workbookViewId="0">
      <selection pane="topLeft" activeCell="D49" activeCellId="0" sqref="D49"/>
    </sheetView>
  </sheetViews>
  <sheetFormatPr defaultColWidth="10.4921875" defaultRowHeight="12.8" customHeight="false" zeroHeight="false" outlineLevelRow="0" outlineLevelCol="0"/>
  <cols>
    <col collapsed="false" customWidth="true" hidden="false" outlineLevel="0" max="1" min="1" style="0" width="15.1"/>
    <col collapsed="false" customWidth="true" hidden="false" outlineLevel="0" max="2" min="2" style="0" width="13.95"/>
    <col collapsed="false" customWidth="true" hidden="false" outlineLevel="0" max="3" min="3" style="0" width="18.75"/>
    <col collapsed="false" customWidth="true" hidden="false" outlineLevel="0" max="5" min="4" style="0" width="13.95"/>
    <col collapsed="false" customWidth="true" hidden="false" outlineLevel="0" max="6" min="6" style="0" width="18.38"/>
    <col collapsed="false" customWidth="true" hidden="false" outlineLevel="0" max="7" min="7" style="0" width="13.95"/>
  </cols>
  <sheetData>
    <row r="1" customFormat="false" ht="13.8" hidden="false" customHeight="false" outlineLevel="0" collapsed="false">
      <c r="A1" s="18" t="s">
        <v>1</v>
      </c>
      <c r="B1" s="18"/>
      <c r="C1" s="18"/>
      <c r="D1" s="18"/>
      <c r="E1" s="18"/>
      <c r="F1" s="18"/>
      <c r="G1" s="18"/>
    </row>
    <row r="2" customFormat="false" ht="13.8" hidden="false" customHeight="false" outlineLevel="0" collapsed="false">
      <c r="A2" s="18" t="s">
        <v>40</v>
      </c>
      <c r="B2" s="18"/>
      <c r="C2" s="18"/>
      <c r="D2" s="18"/>
      <c r="E2" s="18"/>
      <c r="F2" s="18"/>
      <c r="G2" s="18"/>
    </row>
    <row r="3" customFormat="false" ht="13.8" hidden="false" customHeight="false" outlineLevel="0" collapsed="false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</row>
    <row r="4" customFormat="false" ht="19.7" hidden="false" customHeight="false" outlineLevel="0" collapsed="false">
      <c r="A4" s="19" t="s">
        <v>10</v>
      </c>
      <c r="B4" s="23" t="n">
        <v>1482.29039957874</v>
      </c>
      <c r="C4" s="23" t="n">
        <v>1520.3757122662</v>
      </c>
      <c r="D4" s="23" t="n">
        <v>1577.48975104405</v>
      </c>
      <c r="E4" s="23" t="n">
        <v>1635.98288490458</v>
      </c>
      <c r="F4" s="23" t="n">
        <v>1721.65394307134</v>
      </c>
      <c r="G4" s="23" t="n">
        <v>1808.67623581408</v>
      </c>
    </row>
    <row r="5" customFormat="false" ht="19.7" hidden="false" customHeight="false" outlineLevel="0" collapsed="false">
      <c r="A5" s="19" t="s">
        <v>11</v>
      </c>
      <c r="B5" s="23" t="n">
        <v>1591.09960857721</v>
      </c>
      <c r="C5" s="23" t="n">
        <v>1631.88739041661</v>
      </c>
      <c r="D5" s="23" t="n">
        <v>1699.89488732231</v>
      </c>
      <c r="E5" s="23" t="n">
        <v>1767.88845397468</v>
      </c>
      <c r="F5" s="23" t="n">
        <v>1863.08780543999</v>
      </c>
      <c r="G5" s="23" t="n">
        <v>1971.86915393174</v>
      </c>
    </row>
    <row r="6" customFormat="false" ht="19.7" hidden="false" customHeight="false" outlineLevel="0" collapsed="false">
      <c r="A6" s="19" t="s">
        <v>12</v>
      </c>
      <c r="B6" s="23" t="n">
        <v>1713.49081460212</v>
      </c>
      <c r="C6" s="23" t="n">
        <v>1781.48438125447</v>
      </c>
      <c r="D6" s="23" t="n">
        <v>1849.46401765346</v>
      </c>
      <c r="E6" s="23" t="n">
        <v>1917.48544481255</v>
      </c>
      <c r="F6" s="23" t="n">
        <v>1999.06100849134</v>
      </c>
      <c r="G6" s="23" t="n">
        <v>2107.87021748982</v>
      </c>
    </row>
    <row r="7" customFormat="false" ht="19.7" hidden="false" customHeight="false" outlineLevel="0" collapsed="false">
      <c r="A7" s="19" t="s">
        <v>13</v>
      </c>
      <c r="B7" s="23" t="n">
        <v>2039.87665083745</v>
      </c>
      <c r="C7" s="23" t="n">
        <v>2094.26035995665</v>
      </c>
      <c r="D7" s="23" t="n">
        <v>2164.97032601429</v>
      </c>
      <c r="E7" s="23" t="n">
        <v>2257.45327807433</v>
      </c>
      <c r="F7" s="23" t="n">
        <v>2379.87234460595</v>
      </c>
      <c r="G7" s="23" t="n">
        <v>2488.6536930977</v>
      </c>
    </row>
    <row r="8" customFormat="false" ht="19.7" hidden="false" customHeight="false" outlineLevel="0" collapsed="false">
      <c r="A8" s="19" t="s">
        <v>14</v>
      </c>
      <c r="B8" s="23" t="n">
        <v>2216.65156598157</v>
      </c>
      <c r="C8" s="23" t="n">
        <v>2298.24105991372</v>
      </c>
      <c r="D8" s="23" t="n">
        <v>2366.2624870728</v>
      </c>
      <c r="E8" s="23" t="n">
        <v>2475.02990531119</v>
      </c>
      <c r="F8" s="23" t="n">
        <v>2583.86697481638</v>
      </c>
      <c r="G8" s="23" t="n">
        <v>2706.24425058793</v>
      </c>
    </row>
    <row r="9" customFormat="false" ht="19.7" hidden="false" customHeight="false" outlineLevel="0" collapsed="false">
      <c r="A9" s="19" t="s">
        <v>15</v>
      </c>
      <c r="B9" s="23" t="n">
        <v>2583.86697481638</v>
      </c>
      <c r="C9" s="23" t="n">
        <v>2651.86054146874</v>
      </c>
      <c r="D9" s="23" t="n">
        <v>2733.45003540089</v>
      </c>
      <c r="E9" s="23" t="n">
        <v>2855.82731117244</v>
      </c>
      <c r="F9" s="23" t="n">
        <v>2991.8283747305</v>
      </c>
      <c r="G9" s="23" t="n">
        <v>3182.22707766115</v>
      </c>
    </row>
    <row r="10" customFormat="false" ht="19.7" hidden="false" customHeight="false" outlineLevel="0" collapsed="false">
      <c r="A10" s="19" t="s">
        <v>16</v>
      </c>
      <c r="B10" s="23" t="n">
        <v>3032.61615656991</v>
      </c>
      <c r="C10" s="23" t="n">
        <v>3127.81550803522</v>
      </c>
      <c r="D10" s="23" t="n">
        <v>3223.0287897539</v>
      </c>
      <c r="E10" s="23" t="n">
        <v>3359.01592305861</v>
      </c>
      <c r="F10" s="23" t="n">
        <v>3522.19491092292</v>
      </c>
      <c r="G10" s="23" t="n">
        <v>3698.98375632039</v>
      </c>
    </row>
    <row r="11" customFormat="false" ht="19.7" hidden="false" customHeight="false" outlineLevel="0" collapsed="false">
      <c r="A11" s="19" t="s">
        <v>17</v>
      </c>
      <c r="B11" s="23" t="n">
        <v>6192.88915493498</v>
      </c>
      <c r="C11" s="23" t="n">
        <v>6347.69606052965</v>
      </c>
      <c r="D11" s="23" t="n">
        <v>6506.37557655854</v>
      </c>
      <c r="E11" s="23" t="n">
        <v>6669.02521479515</v>
      </c>
      <c r="F11" s="23" t="n">
        <v>6835.74248701301</v>
      </c>
      <c r="G11" s="23" t="n">
        <v>7006.61097473229</v>
      </c>
    </row>
    <row r="12" customFormat="false" ht="13.8" hidden="false" customHeight="false" outlineLevel="0" collapsed="false">
      <c r="A12" s="18" t="s">
        <v>41</v>
      </c>
      <c r="B12" s="18"/>
      <c r="C12" s="18"/>
      <c r="D12" s="18"/>
      <c r="E12" s="18"/>
      <c r="F12" s="18"/>
      <c r="G12" s="18"/>
    </row>
    <row r="13" customFormat="false" ht="13.8" hidden="false" customHeight="false" outlineLevel="0" collapsed="false">
      <c r="A13" s="1"/>
      <c r="B13" s="1"/>
      <c r="C13" s="1"/>
      <c r="D13" s="1"/>
      <c r="E13" s="1"/>
      <c r="F13" s="1"/>
      <c r="G13" s="1"/>
    </row>
    <row r="14" customFormat="false" ht="13.8" hidden="false" customHeight="false" outlineLevel="0" collapsed="false">
      <c r="A14" s="1"/>
      <c r="B14" s="1"/>
      <c r="C14" s="1"/>
      <c r="D14" s="1"/>
      <c r="E14" s="1"/>
      <c r="F14" s="1"/>
      <c r="G14" s="1"/>
    </row>
    <row r="15" customFormat="false" ht="13.8" hidden="false" customHeight="false" outlineLevel="0" collapsed="false">
      <c r="A15" s="18" t="s">
        <v>19</v>
      </c>
      <c r="B15" s="18"/>
      <c r="C15" s="18"/>
      <c r="D15" s="1"/>
      <c r="E15" s="18" t="s">
        <v>20</v>
      </c>
      <c r="F15" s="18"/>
      <c r="G15" s="1"/>
    </row>
    <row r="16" customFormat="false" ht="13.8" hidden="false" customHeight="false" outlineLevel="0" collapsed="false">
      <c r="A16" s="18"/>
      <c r="B16" s="18"/>
      <c r="C16" s="18"/>
      <c r="D16" s="1"/>
      <c r="E16" s="19" t="s">
        <v>3</v>
      </c>
      <c r="F16" s="19" t="s">
        <v>21</v>
      </c>
      <c r="G16" s="1"/>
    </row>
    <row r="17" customFormat="false" ht="13.8" hidden="false" customHeight="false" outlineLevel="0" collapsed="false">
      <c r="A17" s="19" t="s">
        <v>3</v>
      </c>
      <c r="B17" s="19" t="s">
        <v>21</v>
      </c>
      <c r="C17" s="21"/>
      <c r="D17" s="1"/>
      <c r="E17" s="19" t="s">
        <v>22</v>
      </c>
      <c r="F17" s="17" t="n">
        <v>1010.97420738128</v>
      </c>
      <c r="G17" s="1"/>
    </row>
    <row r="18" customFormat="false" ht="13.8" hidden="false" customHeight="false" outlineLevel="0" collapsed="false">
      <c r="A18" s="19" t="s">
        <v>23</v>
      </c>
      <c r="B18" s="17" t="n">
        <v>2311.83698719352</v>
      </c>
      <c r="C18" s="22"/>
      <c r="D18" s="1"/>
      <c r="E18" s="19" t="s">
        <v>24</v>
      </c>
      <c r="F18" s="17" t="n">
        <v>1194.76997021906</v>
      </c>
      <c r="G18" s="1"/>
    </row>
    <row r="19" customFormat="false" ht="13.8" hidden="false" customHeight="false" outlineLevel="0" collapsed="false">
      <c r="A19" s="19" t="s">
        <v>25</v>
      </c>
      <c r="B19" s="17" t="n">
        <v>2991.8283747305</v>
      </c>
      <c r="C19" s="22"/>
      <c r="D19" s="1"/>
      <c r="E19" s="19" t="s">
        <v>26</v>
      </c>
      <c r="F19" s="17" t="n">
        <v>1286.70964239802</v>
      </c>
      <c r="G19" s="1"/>
    </row>
    <row r="20" customFormat="false" ht="13.8" hidden="false" customHeight="false" outlineLevel="0" collapsed="false">
      <c r="A20" s="19" t="s">
        <v>27</v>
      </c>
      <c r="B20" s="17" t="n">
        <v>4161.35672586044</v>
      </c>
      <c r="C20" s="22"/>
      <c r="D20" s="1"/>
      <c r="E20" s="19" t="s">
        <v>28</v>
      </c>
      <c r="F20" s="17" t="n">
        <v>1529.62540049755</v>
      </c>
      <c r="G20" s="1"/>
    </row>
    <row r="21" customFormat="false" ht="13.8" hidden="false" customHeight="false" outlineLevel="0" collapsed="false">
      <c r="A21" s="19" t="s">
        <v>29</v>
      </c>
      <c r="B21" s="17" t="n">
        <v>7615.59986089107</v>
      </c>
      <c r="C21" s="22"/>
      <c r="D21" s="1"/>
      <c r="E21" s="1"/>
      <c r="F21" s="1"/>
      <c r="G21" s="1"/>
    </row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>
      <c r="A24" s="18" t="s">
        <v>0</v>
      </c>
      <c r="B24" s="18"/>
      <c r="C24" s="18"/>
      <c r="D24" s="18"/>
      <c r="E24" s="18"/>
      <c r="F24" s="18"/>
      <c r="G24" s="18"/>
    </row>
    <row r="25" customFormat="false" ht="13.8" hidden="false" customHeight="false" outlineLevel="0" collapsed="false">
      <c r="A25" s="18" t="s">
        <v>1</v>
      </c>
      <c r="B25" s="18"/>
      <c r="C25" s="18"/>
      <c r="D25" s="18"/>
      <c r="E25" s="18"/>
      <c r="F25" s="18"/>
      <c r="G25" s="18"/>
    </row>
    <row r="26" customFormat="false" ht="13.8" hidden="false" customHeight="false" outlineLevel="0" collapsed="false">
      <c r="A26" s="18" t="s">
        <v>42</v>
      </c>
      <c r="B26" s="18"/>
      <c r="C26" s="18"/>
      <c r="D26" s="18"/>
      <c r="E26" s="18"/>
      <c r="F26" s="18"/>
      <c r="G26" s="18"/>
    </row>
    <row r="27" customFormat="false" ht="13.8" hidden="false" customHeight="false" outlineLevel="0" collapsed="false">
      <c r="A27" s="19" t="s">
        <v>3</v>
      </c>
      <c r="B27" s="19" t="s">
        <v>4</v>
      </c>
      <c r="C27" s="19" t="s">
        <v>5</v>
      </c>
      <c r="D27" s="19" t="s">
        <v>6</v>
      </c>
      <c r="E27" s="19" t="s">
        <v>7</v>
      </c>
      <c r="F27" s="19" t="s">
        <v>8</v>
      </c>
      <c r="G27" s="19" t="s">
        <v>9</v>
      </c>
    </row>
    <row r="28" customFormat="false" ht="19.7" hidden="false" customHeight="false" outlineLevel="0" collapsed="false">
      <c r="A28" s="19" t="s">
        <v>10</v>
      </c>
      <c r="B28" s="23" t="n">
        <f aca="false">SUM(B4+(B4*4.49%))</f>
        <v>1548.84523851983</v>
      </c>
      <c r="C28" s="23" t="n">
        <f aca="false">SUM(C4+(C4*4.49%))</f>
        <v>1588.64058174695</v>
      </c>
      <c r="D28" s="23" t="n">
        <f aca="false">SUM(D4+(D4*4.49%))</f>
        <v>1648.31904086593</v>
      </c>
      <c r="E28" s="23" t="n">
        <f aca="false">SUM(E4+(E4*4.49%))</f>
        <v>1709.4385164368</v>
      </c>
      <c r="F28" s="23" t="n">
        <f aca="false">SUM(F4+(F4*4.49%))</f>
        <v>1798.95620511524</v>
      </c>
      <c r="G28" s="23" t="n">
        <f aca="false">SUM(G4+(G4*4.49%))</f>
        <v>1889.88579880213</v>
      </c>
    </row>
    <row r="29" customFormat="false" ht="19.7" hidden="false" customHeight="false" outlineLevel="0" collapsed="false">
      <c r="A29" s="19" t="s">
        <v>11</v>
      </c>
      <c r="B29" s="23" t="n">
        <f aca="false">SUM(B5+(B5*4.49%))</f>
        <v>1662.53998100233</v>
      </c>
      <c r="C29" s="23" t="n">
        <f aca="false">SUM(C5+(C5*4.49%))</f>
        <v>1705.15913424632</v>
      </c>
      <c r="D29" s="23" t="n">
        <f aca="false">SUM(D5+(D5*4.49%))</f>
        <v>1776.22016776308</v>
      </c>
      <c r="E29" s="23" t="n">
        <f aca="false">SUM(E5+(E5*4.49%))</f>
        <v>1847.26664555814</v>
      </c>
      <c r="F29" s="23" t="n">
        <f aca="false">SUM(F5+(F5*4.49%))</f>
        <v>1946.74044790425</v>
      </c>
      <c r="G29" s="23" t="n">
        <f aca="false">SUM(G5+(G5*4.49%))</f>
        <v>2060.40607894328</v>
      </c>
    </row>
    <row r="30" customFormat="false" ht="19.7" hidden="false" customHeight="false" outlineLevel="0" collapsed="false">
      <c r="A30" s="19" t="s">
        <v>12</v>
      </c>
      <c r="B30" s="23" t="n">
        <f aca="false">SUM(B6+(B6*4.49%))</f>
        <v>1790.42655217776</v>
      </c>
      <c r="C30" s="23" t="n">
        <f aca="false">SUM(C6+(C6*4.49%))</f>
        <v>1861.4730299728</v>
      </c>
      <c r="D30" s="23" t="n">
        <f aca="false">SUM(D6+(D6*4.49%))</f>
        <v>1932.5049520461</v>
      </c>
      <c r="E30" s="23" t="n">
        <f aca="false">SUM(E6+(E6*4.49%))</f>
        <v>2003.58054128463</v>
      </c>
      <c r="F30" s="23" t="n">
        <f aca="false">SUM(F6+(F6*4.49%))</f>
        <v>2088.8188477726</v>
      </c>
      <c r="G30" s="23" t="n">
        <f aca="false">SUM(G6+(G6*4.49%))</f>
        <v>2202.51359025511</v>
      </c>
    </row>
    <row r="31" customFormat="false" ht="19.7" hidden="false" customHeight="false" outlineLevel="0" collapsed="false">
      <c r="A31" s="19" t="s">
        <v>13</v>
      </c>
      <c r="B31" s="23" t="n">
        <f aca="false">SUM(B7+(B7*4.49%))</f>
        <v>2131.46711246005</v>
      </c>
      <c r="C31" s="23" t="n">
        <f aca="false">SUM(C7+(C7*4.49%))</f>
        <v>2188.2926501187</v>
      </c>
      <c r="D31" s="23" t="n">
        <f aca="false">SUM(D7+(D7*4.49%))</f>
        <v>2262.17749365233</v>
      </c>
      <c r="E31" s="23" t="n">
        <f aca="false">SUM(E7+(E7*4.49%))</f>
        <v>2358.81293025987</v>
      </c>
      <c r="F31" s="23" t="n">
        <f aca="false">SUM(F7+(F7*4.49%))</f>
        <v>2486.72861287876</v>
      </c>
      <c r="G31" s="23" t="n">
        <f aca="false">SUM(G7+(G7*4.49%))</f>
        <v>2600.39424391779</v>
      </c>
    </row>
    <row r="32" customFormat="false" ht="19.7" hidden="false" customHeight="false" outlineLevel="0" collapsed="false">
      <c r="A32" s="19" t="s">
        <v>14</v>
      </c>
      <c r="B32" s="23" t="n">
        <f aca="false">SUM(B8+(B8*4.49%))</f>
        <v>2316.17922129414</v>
      </c>
      <c r="C32" s="23" t="n">
        <f aca="false">SUM(C8+(C8*4.49%))</f>
        <v>2401.43208350385</v>
      </c>
      <c r="D32" s="23" t="n">
        <f aca="false">SUM(D8+(D8*4.49%))</f>
        <v>2472.50767274237</v>
      </c>
      <c r="E32" s="23" t="n">
        <f aca="false">SUM(E8+(E8*4.49%))</f>
        <v>2586.15874805966</v>
      </c>
      <c r="F32" s="23" t="n">
        <f aca="false">SUM(F8+(F8*4.49%))</f>
        <v>2699.88260198564</v>
      </c>
      <c r="G32" s="23" t="n">
        <f aca="false">SUM(G8+(G8*4.49%))</f>
        <v>2827.75461743933</v>
      </c>
    </row>
    <row r="33" customFormat="false" ht="19.7" hidden="false" customHeight="false" outlineLevel="0" collapsed="false">
      <c r="A33" s="19" t="s">
        <v>15</v>
      </c>
      <c r="B33" s="23" t="n">
        <f aca="false">SUM(B9+(B9*4.49%))</f>
        <v>2699.88260198564</v>
      </c>
      <c r="C33" s="23" t="n">
        <f aca="false">SUM(C9+(C9*4.49%))</f>
        <v>2770.92907978069</v>
      </c>
      <c r="D33" s="23" t="n">
        <f aca="false">SUM(D9+(D9*4.49%))</f>
        <v>2856.18194199039</v>
      </c>
      <c r="E33" s="23" t="n">
        <f aca="false">SUM(E9+(E9*4.49%))</f>
        <v>2984.05395744408</v>
      </c>
      <c r="F33" s="23" t="n">
        <f aca="false">SUM(F9+(F9*4.49%))</f>
        <v>3126.1614687559</v>
      </c>
      <c r="G33" s="23" t="n">
        <f aca="false">SUM(G9+(G9*4.49%))</f>
        <v>3325.10907344814</v>
      </c>
    </row>
    <row r="34" customFormat="false" ht="19.7" hidden="false" customHeight="false" outlineLevel="0" collapsed="false">
      <c r="A34" s="19" t="s">
        <v>16</v>
      </c>
      <c r="B34" s="23" t="n">
        <f aca="false">SUM(B10+(B10*4.49%))</f>
        <v>3168.7806219999</v>
      </c>
      <c r="C34" s="23" t="n">
        <f aca="false">SUM(C10+(C10*4.49%))</f>
        <v>3268.254424346</v>
      </c>
      <c r="D34" s="23" t="n">
        <f aca="false">SUM(D10+(D10*4.49%))</f>
        <v>3367.74278241385</v>
      </c>
      <c r="E34" s="23" t="n">
        <f aca="false">SUM(E10+(E10*4.49%))</f>
        <v>3509.83573800394</v>
      </c>
      <c r="F34" s="23" t="n">
        <f aca="false">SUM(F10+(F10*4.49%))</f>
        <v>3680.34146242336</v>
      </c>
      <c r="G34" s="23" t="n">
        <f aca="false">SUM(G10+(G10*4.49%))</f>
        <v>3865.06812697918</v>
      </c>
    </row>
    <row r="35" customFormat="false" ht="19.7" hidden="false" customHeight="false" outlineLevel="0" collapsed="false">
      <c r="A35" s="19" t="s">
        <v>17</v>
      </c>
      <c r="B35" s="23" t="n">
        <f aca="false">SUM(B11+(B11*4.49%))</f>
        <v>6470.94987799156</v>
      </c>
      <c r="C35" s="23" t="n">
        <f aca="false">SUM(C11+(C11*4.49%))</f>
        <v>6632.70761364743</v>
      </c>
      <c r="D35" s="23" t="n">
        <f aca="false">SUM(D11+(D11*4.49%))</f>
        <v>6798.51183994602</v>
      </c>
      <c r="E35" s="23" t="n">
        <f aca="false">SUM(E11+(E11*4.49%))</f>
        <v>6968.46444693945</v>
      </c>
      <c r="F35" s="23" t="n">
        <f aca="false">SUM(F11+(F11*4.49%))</f>
        <v>7142.66732467989</v>
      </c>
      <c r="G35" s="23" t="n">
        <f aca="false">SUM(G11+(G11*4.49%))</f>
        <v>7321.20780749777</v>
      </c>
    </row>
    <row r="36" customFormat="false" ht="13.8" hidden="false" customHeight="false" outlineLevel="0" collapsed="false">
      <c r="A36" s="18" t="s">
        <v>47</v>
      </c>
      <c r="B36" s="18"/>
      <c r="C36" s="18"/>
      <c r="D36" s="18"/>
      <c r="E36" s="18"/>
      <c r="F36" s="18"/>
      <c r="G36" s="18"/>
    </row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>
      <c r="A39" s="18" t="s">
        <v>19</v>
      </c>
      <c r="B39" s="18"/>
      <c r="C39" s="18"/>
      <c r="D39" s="1"/>
      <c r="E39" s="18" t="s">
        <v>20</v>
      </c>
      <c r="F39" s="18"/>
    </row>
    <row r="40" customFormat="false" ht="13.8" hidden="false" customHeight="false" outlineLevel="0" collapsed="false">
      <c r="A40" s="18"/>
      <c r="B40" s="18"/>
      <c r="C40" s="18"/>
      <c r="D40" s="1"/>
      <c r="E40" s="19" t="s">
        <v>3</v>
      </c>
      <c r="F40" s="19" t="s">
        <v>21</v>
      </c>
    </row>
    <row r="41" customFormat="false" ht="13.8" hidden="false" customHeight="false" outlineLevel="0" collapsed="false">
      <c r="A41" s="19" t="s">
        <v>3</v>
      </c>
      <c r="B41" s="19" t="s">
        <v>21</v>
      </c>
      <c r="C41" s="21"/>
      <c r="D41" s="1"/>
      <c r="E41" s="19" t="s">
        <v>22</v>
      </c>
      <c r="F41" s="17" t="n">
        <f aca="false">SUM(F17+(F17*4.49%))</f>
        <v>1056.3669492927</v>
      </c>
    </row>
    <row r="42" customFormat="false" ht="13.8" hidden="false" customHeight="false" outlineLevel="0" collapsed="false">
      <c r="A42" s="19" t="s">
        <v>23</v>
      </c>
      <c r="B42" s="17" t="n">
        <f aca="false">SUM(B18+(B18*4.49%))</f>
        <v>2415.63846791851</v>
      </c>
      <c r="C42" s="22"/>
      <c r="D42" s="1"/>
      <c r="E42" s="19" t="s">
        <v>24</v>
      </c>
      <c r="F42" s="17" t="n">
        <f aca="false">SUM(F18+(F18*4.49%))</f>
        <v>1248.4151418819</v>
      </c>
    </row>
    <row r="43" customFormat="false" ht="13.8" hidden="false" customHeight="false" outlineLevel="0" collapsed="false">
      <c r="A43" s="19" t="s">
        <v>25</v>
      </c>
      <c r="B43" s="17" t="n">
        <f aca="false">SUM(B19+(B19*4.49%))</f>
        <v>3126.1614687559</v>
      </c>
      <c r="C43" s="22"/>
      <c r="D43" s="1"/>
      <c r="E43" s="19" t="s">
        <v>26</v>
      </c>
      <c r="F43" s="17" t="n">
        <f aca="false">SUM(F19+(F19*4.49%))</f>
        <v>1344.48290534169</v>
      </c>
    </row>
    <row r="44" customFormat="false" ht="13.8" hidden="false" customHeight="false" outlineLevel="0" collapsed="false">
      <c r="A44" s="19" t="s">
        <v>27</v>
      </c>
      <c r="B44" s="17" t="n">
        <f aca="false">SUM(B20+(B20*4.49%))</f>
        <v>4348.20164285157</v>
      </c>
      <c r="C44" s="22"/>
      <c r="D44" s="1"/>
      <c r="E44" s="19" t="s">
        <v>28</v>
      </c>
      <c r="F44" s="17" t="n">
        <f aca="false">SUM(F20+(F20*4.49%))</f>
        <v>1598.30558097989</v>
      </c>
    </row>
    <row r="45" customFormat="false" ht="13.8" hidden="false" customHeight="false" outlineLevel="0" collapsed="false">
      <c r="A45" s="19" t="s">
        <v>29</v>
      </c>
      <c r="B45" s="17" t="n">
        <f aca="false">SUM(B21+(B21*4.49%))</f>
        <v>7957.54029464508</v>
      </c>
      <c r="C45" s="22"/>
      <c r="D45" s="1"/>
      <c r="E45" s="1"/>
      <c r="F45" s="1"/>
    </row>
    <row r="46" customFormat="false" ht="13.8" hidden="false" customHeight="false" outlineLevel="0" collapsed="false"/>
    <row r="47" customFormat="false" ht="13.8" hidden="false" customHeight="false" outlineLevel="0" collapsed="false">
      <c r="A47" s="21" t="s">
        <v>44</v>
      </c>
      <c r="B47" s="24" t="n">
        <v>7073.97</v>
      </c>
    </row>
    <row r="48" customFormat="false" ht="13.8" hidden="false" customHeight="false" outlineLevel="0" collapsed="false">
      <c r="A48" s="21" t="s">
        <v>45</v>
      </c>
      <c r="B48" s="24" t="n">
        <v>10605.73</v>
      </c>
    </row>
    <row r="49" customFormat="false" ht="13.8" hidden="false" customHeight="false" outlineLevel="0" collapsed="false">
      <c r="A49" s="25" t="s">
        <v>46</v>
      </c>
      <c r="B49" s="25"/>
    </row>
  </sheetData>
  <mergeCells count="12">
    <mergeCell ref="A1:G1"/>
    <mergeCell ref="A2:G2"/>
    <mergeCell ref="A12:G12"/>
    <mergeCell ref="A15:C16"/>
    <mergeCell ref="E15:F15"/>
    <mergeCell ref="A24:G24"/>
    <mergeCell ref="A25:G25"/>
    <mergeCell ref="A26:G26"/>
    <mergeCell ref="A36:G36"/>
    <mergeCell ref="A39:C40"/>
    <mergeCell ref="E39:F39"/>
    <mergeCell ref="A49:B49"/>
  </mergeCells>
  <printOptions headings="false" gridLines="false" gridLinesSet="true" horizontalCentered="false" verticalCentered="false"/>
  <pageMargins left="0.7875" right="0.7875" top="0.886111111111111" bottom="0.886111111111111" header="0.7875" footer="0.7875"/>
  <pageSetup paperSize="9" scale="100" fitToWidth="1" fitToHeight="1" pageOrder="downThenOver" orientation="landscape" blackAndWhite="false" draft="false" cellComments="none" horizontalDpi="300" verticalDpi="300" copies="1"/>
  <headerFooter differentFirst="true" differentOddEven="false">
    <oddHeader>&amp;C&amp;10&amp;Kffffff&amp;A</oddHeader>
    <oddFooter>&amp;C&amp;10&amp;KffffffPágina &amp;P</odd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372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2017-11-08T08:49:08Z</dcterms:created>
  <dc:creator>Aureo Fetter</dc:creator>
  <dc:description/>
  <dc:language>pt-BR</dc:language>
  <cp:lastModifiedBy/>
  <cp:lastPrinted>2026-05-26T14:15:38Z</cp:lastPrinted>
  <dcterms:modified xsi:type="dcterms:W3CDTF">2026-04-06T13:54:12Z</dcterms:modified>
  <cp:revision>32</cp:revision>
  <dc:subject/>
  <dc:title/>
</cp:coreProperties>
</file>