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showInkAnnotation="0" defaultThemeVersion="124226"/>
  <mc:AlternateContent xmlns:mc="http://schemas.openxmlformats.org/markup-compatibility/2006">
    <mc:Choice Requires="x15">
      <x15ac:absPath xmlns:x15ac="http://schemas.microsoft.com/office/spreadsheetml/2010/11/ac" url="C:\Users\sotoa\Dropbox\CÂMARA 2\OBRA CÂMARA VEREADORES 2019 - 5ª ETAPA\Z DOCUMENTOS ELISANDRO\"/>
    </mc:Choice>
  </mc:AlternateContent>
  <xr:revisionPtr revIDLastSave="0" documentId="8_{40DA7AEE-A60A-4A02-973F-DD991F0C439C}" xr6:coauthVersionLast="43" xr6:coauthVersionMax="43" xr10:uidLastSave="{00000000-0000-0000-0000-000000000000}"/>
  <bookViews>
    <workbookView xWindow="-120" yWindow="-120" windowWidth="29040" windowHeight="15840" tabRatio="816" activeTab="1" xr2:uid="{00000000-000D-0000-FFFF-FFFF00000000}"/>
  </bookViews>
  <sheets>
    <sheet name="Identificação" sheetId="2" r:id="rId1"/>
    <sheet name="Orçamento-base" sheetId="3" r:id="rId2"/>
    <sheet name="Proposta" sheetId="6" r:id="rId3"/>
    <sheet name="Pesquisa Familia e Subfamilia" sheetId="9" r:id="rId4"/>
    <sheet name="Tipo de Objeto x Familia" sheetId="8" state="hidden" r:id="rId5"/>
    <sheet name="base" sheetId="5" r:id="rId6"/>
  </sheets>
  <definedNames>
    <definedName name="_xlnm._FilterDatabase" localSheetId="3" hidden="1">'Pesquisa Familia e Subfamilia'!$A$1:$E$3482</definedName>
    <definedName name="F_10">base!$E$62:$E$66</definedName>
    <definedName name="F_105">base!$E$362:$E$381</definedName>
    <definedName name="F_107">base!$E$382:$E$384</definedName>
    <definedName name="F_11">base!$E$67:$E$82</definedName>
    <definedName name="F_112">base!$E$385:$E$402</definedName>
    <definedName name="F_113">base!$E$403</definedName>
    <definedName name="F_117">base!$E$404:$E$411</definedName>
    <definedName name="F_12">base!$E$83:$E$91</definedName>
    <definedName name="F_120">base!$E$412:$E$421</definedName>
    <definedName name="F_122">base!$E$422:$E$424</definedName>
    <definedName name="F_127">base!$E$425:$E$430</definedName>
    <definedName name="F_13">base!$E$92:$E$107</definedName>
    <definedName name="F_14">base!$E$108:$E$118</definedName>
    <definedName name="F_140">base!$E$431:$E$438</definedName>
    <definedName name="F_15">base!$E$119:$E$132</definedName>
    <definedName name="F_150">base!$E$439:$E$444</definedName>
    <definedName name="F_16">base!$E$133:$E$145</definedName>
    <definedName name="F_160">base!$E$445:$E$452</definedName>
    <definedName name="F_17">base!$E$146:$E$164</definedName>
    <definedName name="F_185">base!$E$453:$E$464</definedName>
    <definedName name="F_2">base!$E$2:$E$15</definedName>
    <definedName name="F_205">base!$E$465:$E$471</definedName>
    <definedName name="F_215">base!$E$472:$E$491</definedName>
    <definedName name="F_245">base!$E$492:$E$517</definedName>
    <definedName name="F_250">base!$E$518:$E$525</definedName>
    <definedName name="F_255">base!$E$526:$E$529</definedName>
    <definedName name="F_260">base!$E$530:$E$533</definedName>
    <definedName name="F_270">base!$E$534:$E$540</definedName>
    <definedName name="F_285">base!$E$541:$E$552</definedName>
    <definedName name="F_29">base!$E$165:$E$168</definedName>
    <definedName name="F_290">base!$E$553:$E$558</definedName>
    <definedName name="F_295">base!$E$559:$E$572</definedName>
    <definedName name="F_3">base!$E$16:$E$22</definedName>
    <definedName name="F_30">base!$E$169:$E$171</definedName>
    <definedName name="F_31">base!$E$172:$E$201</definedName>
    <definedName name="F_320">base!$E$573:$E$592</definedName>
    <definedName name="F_33">base!$E$202</definedName>
    <definedName name="F_34">base!$E$203:$E$209</definedName>
    <definedName name="F_345">base!$E$593:$E$595</definedName>
    <definedName name="F_35">base!$E$210:$E$234</definedName>
    <definedName name="F_350">base!$E$596:$E$625</definedName>
    <definedName name="F_360">base!$E$626:$E$652</definedName>
    <definedName name="F_37">base!$E$235:$E$257</definedName>
    <definedName name="F_380">base!$E$653:$E$668</definedName>
    <definedName name="F_390">base!$E$669:$E$681</definedName>
    <definedName name="F_395">base!$E$682:$E$695</definedName>
    <definedName name="F_397">base!$E$696:$E$706</definedName>
    <definedName name="F_400">base!$E$707:$E$714</definedName>
    <definedName name="F_405">base!$E$715:$E$732</definedName>
    <definedName name="F_410">base!$E$733:$E$738</definedName>
    <definedName name="F_42">base!$E$258:$E$269</definedName>
    <definedName name="F_420">base!$E$739:$E$756</definedName>
    <definedName name="F_428">base!$E$757:$E$768</definedName>
    <definedName name="F_435">base!$E$769:$E$772</definedName>
    <definedName name="F_440">base!$E$773:$E$810</definedName>
    <definedName name="F_445">base!$E$811:$E$832</definedName>
    <definedName name="F_45">base!$E$270:$E$284</definedName>
    <definedName name="F_450">base!$E$833:$E$858</definedName>
    <definedName name="F_452">base!$E$859:$E$865</definedName>
    <definedName name="F_460">base!$E$866:$E$881</definedName>
    <definedName name="F_461">base!$E$882:$E$886</definedName>
    <definedName name="F_463">base!$E$887:$E$888</definedName>
    <definedName name="F_465">base!$E$889:$E$918</definedName>
    <definedName name="F_47">base!$E$285:$E$293</definedName>
    <definedName name="F_475">base!$E$919:$E$934</definedName>
    <definedName name="F_480">base!$E$935:$E$962</definedName>
    <definedName name="F_495">base!$E$963:$E$966</definedName>
    <definedName name="F_505">base!$E$967:$E$974</definedName>
    <definedName name="F_510">base!$E$975:$E$976</definedName>
    <definedName name="F_515">base!$E$977:$E$1005</definedName>
    <definedName name="F_52">base!$E$294:$E$311</definedName>
    <definedName name="F_535">base!$E$1006:$E$1012</definedName>
    <definedName name="F_540">base!$E$1013:$E$1015</definedName>
    <definedName name="F_548">base!$E$1016:$E$1019</definedName>
    <definedName name="F_550">base!$E$1020:$E$1022</definedName>
    <definedName name="F_555">base!$E$1023:$E$1033</definedName>
    <definedName name="F_565">base!$E$1034:$E$1037</definedName>
    <definedName name="F_57">base!$E$312:$E$317</definedName>
    <definedName name="F_580">base!$E$1038:$E$1048</definedName>
    <definedName name="F_59">base!$E$318:$E$327</definedName>
    <definedName name="F_593">base!$E$1049:$E$1055</definedName>
    <definedName name="F_595">base!$E$1056:$E$1065</definedName>
    <definedName name="F_600">base!$E$1066:$E$1087</definedName>
    <definedName name="F_62">base!$E$328:$E$339</definedName>
    <definedName name="F_63">base!$E$340</definedName>
    <definedName name="F_64">base!$E$341</definedName>
    <definedName name="F_685">base!$E$1088:$E$1116</definedName>
    <definedName name="F_7">base!$E$23:$E$35</definedName>
    <definedName name="F_70">base!$E$342:$E$352</definedName>
    <definedName name="F_72">base!$E$353:$E$355</definedName>
    <definedName name="F_736">base!$E$1117:$E$1121</definedName>
    <definedName name="F_745">base!$E$1122:$E$1126</definedName>
    <definedName name="F_748">base!$E$1127:$E$1134</definedName>
    <definedName name="F_750">base!$E$1135</definedName>
    <definedName name="F_754">base!$E$1136:$E$1142</definedName>
    <definedName name="F_757">base!$E$1143:$E$1151</definedName>
    <definedName name="F_758">base!$E$1152:$E$1154</definedName>
    <definedName name="F_760">base!$E$1155:$E$1165</definedName>
    <definedName name="F_77">base!$E$356</definedName>
    <definedName name="F_773">base!$E$1166:$E$1175</definedName>
    <definedName name="F_775">base!$E$1176:$E$1182</definedName>
    <definedName name="F_779">base!$E$1183:$E$1186</definedName>
    <definedName name="F_784">base!$E$1187:$E$1189</definedName>
    <definedName name="F_788">base!$E$1190:$E$1194</definedName>
    <definedName name="F_792">base!$E$1195:$E$1220</definedName>
    <definedName name="F_796">base!$E$1221:$E$1224</definedName>
    <definedName name="F_8">base!$E$36:$E$54</definedName>
    <definedName name="F_802">base!$E$1225:$E$1226</definedName>
    <definedName name="F_803">base!$E$1227:$E$1232</definedName>
    <definedName name="F_805">base!$E$1233:$E$1235</definedName>
    <definedName name="F_82">base!$E$357:$E$358</definedName>
    <definedName name="F_820">base!$E$1236:$E$1240</definedName>
    <definedName name="F_830">base!$E$1241:$E$1257</definedName>
    <definedName name="F_855">base!$E$1258:$E$1260</definedName>
    <definedName name="F_870">base!$E$1261:$E$1388</definedName>
    <definedName name="F_880">base!$E$1389:$E$1505</definedName>
    <definedName name="F_882">base!$E$1506:$E$1519</definedName>
    <definedName name="F_884">base!$E$1520:$E$1554</definedName>
    <definedName name="F_886">base!$E$1555:$E$1617</definedName>
    <definedName name="F_888">base!$E$1618:$E$1661</definedName>
    <definedName name="F_890">base!$E$1662:$E$1665</definedName>
    <definedName name="F_9">base!$E$55:$E$61</definedName>
    <definedName name="F_905">base!$E$1666:$E$1675</definedName>
    <definedName name="F_910">base!$E$1676:$E$1768</definedName>
    <definedName name="F_930">base!$E$1769:$E$1778</definedName>
    <definedName name="F_950">base!$E$1779:$E$1784</definedName>
    <definedName name="F_960">base!$E$1785:$E$1793</definedName>
    <definedName name="F_965">base!$E$1794:$E$1795</definedName>
    <definedName name="F_97">base!$E$359:$E$361</definedName>
    <definedName name="F_970">base!$E$1796:$E$1797</definedName>
    <definedName name="F_980">base!$E$1798:$E$1803</definedName>
    <definedName name="F_990">base!$E$1804:$E$1817</definedName>
    <definedName name="Modalidades">base!$K$1:$K$17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9" i="3" l="1"/>
  <c r="K18" i="3"/>
  <c r="K17" i="3"/>
  <c r="K16" i="3"/>
  <c r="A16" i="6"/>
  <c r="A17" i="6"/>
  <c r="A18" i="6"/>
  <c r="A19" i="6"/>
  <c r="C16" i="6"/>
  <c r="D16" i="6"/>
  <c r="E16" i="6"/>
  <c r="F16" i="6"/>
  <c r="C17" i="6"/>
  <c r="D17" i="6"/>
  <c r="E17" i="6"/>
  <c r="H17" i="6" s="1"/>
  <c r="F17" i="6"/>
  <c r="C18" i="6"/>
  <c r="D18" i="6"/>
  <c r="E18" i="6"/>
  <c r="H18" i="6" s="1"/>
  <c r="F18" i="6"/>
  <c r="C19" i="6"/>
  <c r="D19" i="6"/>
  <c r="E19" i="6"/>
  <c r="H19" i="6" s="1"/>
  <c r="F19" i="6"/>
  <c r="A20" i="6"/>
  <c r="C20" i="6"/>
  <c r="D20" i="6"/>
  <c r="E20" i="6"/>
  <c r="F20" i="6"/>
  <c r="H16" i="6"/>
  <c r="K15" i="3"/>
  <c r="K20" i="3"/>
  <c r="K21" i="3"/>
  <c r="K22" i="3"/>
  <c r="G14" i="6"/>
  <c r="G13" i="6"/>
  <c r="A37" i="6"/>
  <c r="C37" i="6"/>
  <c r="D37" i="6"/>
  <c r="E37" i="6"/>
  <c r="H37" i="6" s="1"/>
  <c r="F37" i="6"/>
  <c r="A38" i="6"/>
  <c r="C38" i="6"/>
  <c r="D38" i="6"/>
  <c r="E38" i="6"/>
  <c r="H38" i="6" s="1"/>
  <c r="F38" i="6"/>
  <c r="A39" i="6"/>
  <c r="C39" i="6"/>
  <c r="D39" i="6"/>
  <c r="E39" i="6"/>
  <c r="F39" i="6"/>
  <c r="A40" i="6"/>
  <c r="C40" i="6"/>
  <c r="D40" i="6"/>
  <c r="E40" i="6"/>
  <c r="H40" i="6" s="1"/>
  <c r="F40" i="6"/>
  <c r="A35" i="6"/>
  <c r="C35" i="6"/>
  <c r="D35" i="6"/>
  <c r="E35" i="6"/>
  <c r="H35" i="6" s="1"/>
  <c r="F35" i="6"/>
  <c r="A36" i="6"/>
  <c r="C36" i="6"/>
  <c r="D36" i="6"/>
  <c r="E36" i="6"/>
  <c r="H36" i="6" s="1"/>
  <c r="F36" i="6"/>
  <c r="H20" i="6"/>
  <c r="A21" i="6"/>
  <c r="C21" i="6"/>
  <c r="D21" i="6"/>
  <c r="E21" i="6"/>
  <c r="H21" i="6" s="1"/>
  <c r="F21" i="6"/>
  <c r="A22" i="6"/>
  <c r="C22" i="6"/>
  <c r="D22" i="6"/>
  <c r="E22" i="6"/>
  <c r="H22" i="6" s="1"/>
  <c r="F22" i="6"/>
  <c r="A23" i="6"/>
  <c r="C23" i="6"/>
  <c r="D23" i="6"/>
  <c r="E23" i="6"/>
  <c r="H23" i="6" s="1"/>
  <c r="F23" i="6"/>
  <c r="A24" i="6"/>
  <c r="C24" i="6"/>
  <c r="D24" i="6"/>
  <c r="E24" i="6"/>
  <c r="H24" i="6" s="1"/>
  <c r="F24" i="6"/>
  <c r="A25" i="6"/>
  <c r="C25" i="6"/>
  <c r="D25" i="6"/>
  <c r="E25" i="6"/>
  <c r="H25" i="6" s="1"/>
  <c r="F25" i="6"/>
  <c r="A26" i="6"/>
  <c r="C26" i="6"/>
  <c r="D26" i="6"/>
  <c r="E26" i="6"/>
  <c r="H26" i="6" s="1"/>
  <c r="F26" i="6"/>
  <c r="A27" i="6"/>
  <c r="C27" i="6"/>
  <c r="D27" i="6"/>
  <c r="E27" i="6"/>
  <c r="H27" i="6" s="1"/>
  <c r="F27" i="6"/>
  <c r="A28" i="6"/>
  <c r="C28" i="6"/>
  <c r="D28" i="6"/>
  <c r="E28" i="6"/>
  <c r="H28" i="6" s="1"/>
  <c r="F28" i="6"/>
  <c r="A29" i="6"/>
  <c r="C29" i="6"/>
  <c r="D29" i="6"/>
  <c r="E29" i="6"/>
  <c r="H29" i="6" s="1"/>
  <c r="F29" i="6"/>
  <c r="A30" i="6"/>
  <c r="C30" i="6"/>
  <c r="D30" i="6"/>
  <c r="E30" i="6"/>
  <c r="H30" i="6" s="1"/>
  <c r="F30" i="6"/>
  <c r="A31" i="6"/>
  <c r="C31" i="6"/>
  <c r="D31" i="6"/>
  <c r="E31" i="6"/>
  <c r="H31" i="6" s="1"/>
  <c r="F31" i="6"/>
  <c r="A32" i="6"/>
  <c r="C32" i="6"/>
  <c r="D32" i="6"/>
  <c r="E32" i="6"/>
  <c r="H32" i="6" s="1"/>
  <c r="F32" i="6"/>
  <c r="A33" i="6"/>
  <c r="C33" i="6"/>
  <c r="D33" i="6"/>
  <c r="E33" i="6"/>
  <c r="H33" i="6" s="1"/>
  <c r="F33" i="6"/>
  <c r="A34" i="6"/>
  <c r="C34" i="6"/>
  <c r="D34" i="6"/>
  <c r="E34" i="6"/>
  <c r="H34" i="6" s="1"/>
  <c r="F34" i="6"/>
  <c r="H39" i="6" l="1"/>
  <c r="K27" i="3"/>
  <c r="F15" i="6" l="1"/>
  <c r="E15" i="6"/>
  <c r="H15" i="6" s="1"/>
  <c r="D15" i="6"/>
  <c r="C15" i="6"/>
  <c r="A15" i="6"/>
  <c r="F14" i="6"/>
  <c r="E14" i="6"/>
  <c r="H14" i="6" s="1"/>
  <c r="D14" i="6"/>
  <c r="C14" i="6"/>
  <c r="A14" i="6"/>
  <c r="K40" i="3" l="1"/>
  <c r="K39" i="3"/>
  <c r="K38" i="3"/>
  <c r="K37" i="3"/>
  <c r="K36" i="3"/>
  <c r="B36" i="3" s="1"/>
  <c r="B36" i="6" s="1"/>
  <c r="K35" i="3"/>
  <c r="K34" i="3"/>
  <c r="K33" i="3"/>
  <c r="B33" i="3" s="1"/>
  <c r="B33" i="6" s="1"/>
  <c r="K32" i="3"/>
  <c r="K31" i="3"/>
  <c r="B31" i="3" s="1"/>
  <c r="B31" i="6" s="1"/>
  <c r="K30" i="3"/>
  <c r="K29" i="3"/>
  <c r="K28" i="3"/>
  <c r="B28" i="3" s="1"/>
  <c r="B28" i="6" s="1"/>
  <c r="K26" i="3"/>
  <c r="K25" i="3"/>
  <c r="B25" i="3" s="1"/>
  <c r="B25" i="6" s="1"/>
  <c r="K24" i="3"/>
  <c r="K23" i="3"/>
  <c r="B23" i="3" s="1"/>
  <c r="B23" i="6" s="1"/>
  <c r="B20" i="3"/>
  <c r="B20" i="6" s="1"/>
  <c r="B15" i="3"/>
  <c r="B15" i="6" l="1"/>
  <c r="K14" i="3"/>
  <c r="O14" i="3"/>
  <c r="Q14" i="3"/>
  <c r="K41" i="3" l="1"/>
  <c r="B41" i="3" s="1"/>
  <c r="K42" i="3"/>
  <c r="B42" i="3" s="1"/>
  <c r="K13" i="3"/>
  <c r="K12" i="3" l="1"/>
  <c r="B12" i="3" s="1"/>
  <c r="B13" i="3" l="1"/>
  <c r="E12" i="6"/>
  <c r="H12" i="6" s="1"/>
  <c r="B14" i="3" l="1"/>
  <c r="C5" i="6"/>
  <c r="C3" i="6"/>
  <c r="H2" i="6"/>
  <c r="F2" i="6"/>
  <c r="C2" i="6"/>
  <c r="K4" i="3"/>
  <c r="K2" i="3"/>
  <c r="C3" i="3"/>
  <c r="C4" i="3"/>
  <c r="C5" i="3"/>
  <c r="I2" i="3"/>
  <c r="C2" i="3"/>
  <c r="B16" i="3" l="1"/>
  <c r="B16" i="6" s="1"/>
  <c r="B14" i="6"/>
  <c r="O15" i="3"/>
  <c r="Q15" i="3"/>
  <c r="O31" i="3"/>
  <c r="Q31" i="3"/>
  <c r="O32" i="3"/>
  <c r="Q32" i="3"/>
  <c r="O41" i="3"/>
  <c r="Q41" i="3"/>
  <c r="O42" i="3"/>
  <c r="Q42" i="3"/>
  <c r="C60" i="2"/>
  <c r="C61" i="2"/>
  <c r="C62" i="2"/>
  <c r="C51" i="2"/>
  <c r="C52" i="2"/>
  <c r="C53" i="2"/>
  <c r="C54" i="2"/>
  <c r="C55" i="2"/>
  <c r="C56" i="2"/>
  <c r="C57" i="2"/>
  <c r="C58" i="2"/>
  <c r="C59" i="2"/>
  <c r="C14" i="2"/>
  <c r="C15" i="2"/>
  <c r="C16" i="2"/>
  <c r="C17" i="2"/>
  <c r="C18" i="2"/>
  <c r="C19" i="2"/>
  <c r="C20" i="2"/>
  <c r="C21" i="2"/>
  <c r="C22" i="2"/>
  <c r="C23" i="2"/>
  <c r="C24" i="2"/>
  <c r="C25" i="2"/>
  <c r="C26" i="2"/>
  <c r="C27" i="2"/>
  <c r="C28" i="2"/>
  <c r="C29" i="2"/>
  <c r="C30" i="2"/>
  <c r="C31" i="2"/>
  <c r="C32" i="2"/>
  <c r="C33" i="2"/>
  <c r="C34" i="2"/>
  <c r="C35" i="2"/>
  <c r="C36" i="2"/>
  <c r="C37" i="2"/>
  <c r="C38" i="2"/>
  <c r="C39" i="2"/>
  <c r="C40" i="2"/>
  <c r="C41" i="2"/>
  <c r="C42" i="2"/>
  <c r="C43" i="2"/>
  <c r="C44" i="2"/>
  <c r="C45" i="2"/>
  <c r="C46" i="2"/>
  <c r="C47" i="2"/>
  <c r="C48" i="2"/>
  <c r="C49" i="2"/>
  <c r="C50" i="2"/>
  <c r="B17" i="3" l="1"/>
  <c r="B17" i="6" s="1"/>
  <c r="E13" i="6"/>
  <c r="H13" i="6" s="1"/>
  <c r="O13" i="3"/>
  <c r="B18" i="3" l="1"/>
  <c r="B18" i="6" s="1"/>
  <c r="F2" i="8"/>
  <c r="E238" i="8" s="1"/>
  <c r="F13" i="6"/>
  <c r="D13" i="6"/>
  <c r="C13" i="6"/>
  <c r="A13" i="6"/>
  <c r="F12" i="6"/>
  <c r="D12" i="6"/>
  <c r="C12" i="6"/>
  <c r="A12" i="6"/>
  <c r="G13" i="2" s="1"/>
  <c r="C13" i="2"/>
  <c r="Q12" i="3"/>
  <c r="O12" i="3"/>
  <c r="Q13" i="3"/>
  <c r="B19" i="3" l="1"/>
  <c r="B19" i="6" s="1"/>
  <c r="B21" i="3"/>
  <c r="B21" i="6" s="1"/>
  <c r="G60" i="2"/>
  <c r="G61" i="2"/>
  <c r="G62" i="2"/>
  <c r="G51" i="2"/>
  <c r="G52" i="2"/>
  <c r="G53" i="2"/>
  <c r="G54" i="2"/>
  <c r="G55" i="2"/>
  <c r="G56" i="2"/>
  <c r="G57" i="2"/>
  <c r="G58" i="2"/>
  <c r="G59" i="2"/>
  <c r="G14" i="2"/>
  <c r="G15" i="2"/>
  <c r="G16" i="2"/>
  <c r="G17" i="2"/>
  <c r="G18" i="2"/>
  <c r="G19" i="2"/>
  <c r="G20" i="2"/>
  <c r="G21" i="2"/>
  <c r="G22" i="2"/>
  <c r="G23" i="2"/>
  <c r="G24" i="2"/>
  <c r="G25" i="2"/>
  <c r="G26" i="2"/>
  <c r="G27" i="2"/>
  <c r="G28" i="2"/>
  <c r="G29" i="2"/>
  <c r="G30" i="2"/>
  <c r="G31" i="2"/>
  <c r="G32" i="2"/>
  <c r="G33" i="2"/>
  <c r="G34" i="2"/>
  <c r="G35" i="2"/>
  <c r="G36" i="2"/>
  <c r="G37" i="2"/>
  <c r="G38" i="2"/>
  <c r="G39" i="2"/>
  <c r="G40" i="2"/>
  <c r="G41" i="2"/>
  <c r="G42" i="2"/>
  <c r="G43" i="2"/>
  <c r="G44" i="2"/>
  <c r="G45" i="2"/>
  <c r="G46" i="2"/>
  <c r="G47" i="2"/>
  <c r="G48" i="2"/>
  <c r="G49" i="2"/>
  <c r="G50" i="2"/>
  <c r="E4" i="8"/>
  <c r="E8" i="8"/>
  <c r="E12" i="8"/>
  <c r="E16" i="8"/>
  <c r="E20" i="8"/>
  <c r="E24" i="8"/>
  <c r="E28" i="8"/>
  <c r="E32" i="8"/>
  <c r="E36" i="8"/>
  <c r="E40" i="8"/>
  <c r="E44" i="8"/>
  <c r="E52" i="8"/>
  <c r="E64" i="8"/>
  <c r="E73" i="8"/>
  <c r="E87" i="8"/>
  <c r="E96" i="8"/>
  <c r="E105" i="8"/>
  <c r="E119" i="8"/>
  <c r="E128" i="8"/>
  <c r="E137" i="8"/>
  <c r="E141" i="8"/>
  <c r="E151" i="8"/>
  <c r="E182" i="8"/>
  <c r="E218" i="8"/>
  <c r="E2" i="8"/>
  <c r="E3" i="8"/>
  <c r="E7" i="8"/>
  <c r="E11" i="8"/>
  <c r="E15" i="8"/>
  <c r="E19" i="8"/>
  <c r="E23" i="8"/>
  <c r="E27" i="8"/>
  <c r="E31" i="8"/>
  <c r="E35" i="8"/>
  <c r="E39" i="8"/>
  <c r="E43" i="8"/>
  <c r="E48" i="8"/>
  <c r="E56" i="8"/>
  <c r="E71" i="8"/>
  <c r="E80" i="8"/>
  <c r="E89" i="8"/>
  <c r="E103" i="8"/>
  <c r="E112" i="8"/>
  <c r="E121" i="8"/>
  <c r="E135" i="8"/>
  <c r="E139" i="8"/>
  <c r="E146" i="8"/>
  <c r="E154" i="8"/>
  <c r="E190" i="8"/>
  <c r="E248" i="8"/>
  <c r="E244" i="8"/>
  <c r="E240" i="8"/>
  <c r="E236" i="8"/>
  <c r="E232" i="8"/>
  <c r="E228" i="8"/>
  <c r="E224" i="8"/>
  <c r="E220" i="8"/>
  <c r="E216" i="8"/>
  <c r="E212" i="8"/>
  <c r="E208" i="8"/>
  <c r="E204" i="8"/>
  <c r="E200" i="8"/>
  <c r="E196" i="8"/>
  <c r="E192" i="8"/>
  <c r="E188" i="8"/>
  <c r="E184" i="8"/>
  <c r="E180" i="8"/>
  <c r="E176" i="8"/>
  <c r="E172" i="8"/>
  <c r="E168" i="8"/>
  <c r="E164" i="8"/>
  <c r="E160" i="8"/>
  <c r="E156" i="8"/>
  <c r="E152" i="8"/>
  <c r="E148" i="8"/>
  <c r="E144" i="8"/>
  <c r="E140" i="8"/>
  <c r="E249" i="8"/>
  <c r="E245" i="8"/>
  <c r="E241" i="8"/>
  <c r="E237" i="8"/>
  <c r="E233" i="8"/>
  <c r="E229" i="8"/>
  <c r="E225" i="8"/>
  <c r="E221" i="8"/>
  <c r="E217" i="8"/>
  <c r="E213" i="8"/>
  <c r="E209" i="8"/>
  <c r="E205" i="8"/>
  <c r="E201" i="8"/>
  <c r="E197" i="8"/>
  <c r="E193" i="8"/>
  <c r="E189" i="8"/>
  <c r="E185" i="8"/>
  <c r="E181" i="8"/>
  <c r="E177" i="8"/>
  <c r="E173" i="8"/>
  <c r="E169" i="8"/>
  <c r="E165" i="8"/>
  <c r="E161" i="8"/>
  <c r="E157" i="8"/>
  <c r="E250" i="8"/>
  <c r="E247" i="8"/>
  <c r="E243" i="8"/>
  <c r="E239" i="8"/>
  <c r="E235" i="8"/>
  <c r="E231" i="8"/>
  <c r="E227" i="8"/>
  <c r="E223" i="8"/>
  <c r="E219" i="8"/>
  <c r="E215" i="8"/>
  <c r="E211" i="8"/>
  <c r="E207" i="8"/>
  <c r="E203" i="8"/>
  <c r="E199" i="8"/>
  <c r="E195" i="8"/>
  <c r="E191" i="8"/>
  <c r="E187" i="8"/>
  <c r="E183" i="8"/>
  <c r="E179" i="8"/>
  <c r="E175" i="8"/>
  <c r="E171" i="8"/>
  <c r="E167" i="8"/>
  <c r="E163" i="8"/>
  <c r="E159" i="8"/>
  <c r="E155" i="8"/>
  <c r="E246" i="8"/>
  <c r="E234" i="8"/>
  <c r="E242" i="8"/>
  <c r="E226" i="8"/>
  <c r="E210" i="8"/>
  <c r="E194" i="8"/>
  <c r="E178" i="8"/>
  <c r="E162" i="8"/>
  <c r="E147" i="8"/>
  <c r="E145" i="8"/>
  <c r="E138" i="8"/>
  <c r="E134" i="8"/>
  <c r="E130" i="8"/>
  <c r="E126" i="8"/>
  <c r="E122" i="8"/>
  <c r="E118" i="8"/>
  <c r="E114" i="8"/>
  <c r="E110" i="8"/>
  <c r="E106" i="8"/>
  <c r="E102" i="8"/>
  <c r="E98" i="8"/>
  <c r="E94" i="8"/>
  <c r="E90" i="8"/>
  <c r="E86" i="8"/>
  <c r="E82" i="8"/>
  <c r="E78" i="8"/>
  <c r="E74" i="8"/>
  <c r="E70" i="8"/>
  <c r="E66" i="8"/>
  <c r="E62" i="8"/>
  <c r="E14" i="8"/>
  <c r="E26" i="8"/>
  <c r="E42" i="8"/>
  <c r="E50" i="8"/>
  <c r="E58" i="8"/>
  <c r="E63" i="8"/>
  <c r="E65" i="8"/>
  <c r="E79" i="8"/>
  <c r="E81" i="8"/>
  <c r="E97" i="8"/>
  <c r="E104" i="8"/>
  <c r="E5" i="8"/>
  <c r="E9" i="8"/>
  <c r="E13" i="8"/>
  <c r="E17" i="8"/>
  <c r="E21" i="8"/>
  <c r="E25" i="8"/>
  <c r="E29" i="8"/>
  <c r="E33" i="8"/>
  <c r="E37" i="8"/>
  <c r="E41" i="8"/>
  <c r="E45" i="8"/>
  <c r="E49" i="8"/>
  <c r="E53" i="8"/>
  <c r="E57" i="8"/>
  <c r="E60" i="8"/>
  <c r="E67" i="8"/>
  <c r="E69" i="8"/>
  <c r="E76" i="8"/>
  <c r="E83" i="8"/>
  <c r="E85" i="8"/>
  <c r="E92" i="8"/>
  <c r="E99" i="8"/>
  <c r="E101" i="8"/>
  <c r="E108" i="8"/>
  <c r="E115" i="8"/>
  <c r="E117" i="8"/>
  <c r="E124" i="8"/>
  <c r="E131" i="8"/>
  <c r="E133" i="8"/>
  <c r="E143" i="8"/>
  <c r="E150" i="8"/>
  <c r="E153" i="8"/>
  <c r="E166" i="8"/>
  <c r="E174" i="8"/>
  <c r="E202" i="8"/>
  <c r="E47" i="8"/>
  <c r="E51" i="8"/>
  <c r="E55" i="8"/>
  <c r="E59" i="8"/>
  <c r="E61" i="8"/>
  <c r="E68" i="8"/>
  <c r="E75" i="8"/>
  <c r="E77" i="8"/>
  <c r="E84" i="8"/>
  <c r="E91" i="8"/>
  <c r="E93" i="8"/>
  <c r="E100" i="8"/>
  <c r="E107" i="8"/>
  <c r="E109" i="8"/>
  <c r="E116" i="8"/>
  <c r="E123" i="8"/>
  <c r="E125" i="8"/>
  <c r="E132" i="8"/>
  <c r="E142" i="8"/>
  <c r="E149" i="8"/>
  <c r="E170" i="8"/>
  <c r="E198" i="8"/>
  <c r="E206" i="8"/>
  <c r="E230" i="8"/>
  <c r="E6" i="8"/>
  <c r="E10" i="8"/>
  <c r="E18" i="8"/>
  <c r="E22" i="8"/>
  <c r="E30" i="8"/>
  <c r="E34" i="8"/>
  <c r="E38" i="8"/>
  <c r="E46" i="8"/>
  <c r="E54" i="8"/>
  <c r="E72" i="8"/>
  <c r="E88" i="8"/>
  <c r="E95" i="8"/>
  <c r="E111" i="8"/>
  <c r="E113" i="8"/>
  <c r="E120" i="8"/>
  <c r="E127" i="8"/>
  <c r="E129" i="8"/>
  <c r="E136" i="8"/>
  <c r="E158" i="8"/>
  <c r="E186" i="8"/>
  <c r="E214" i="8"/>
  <c r="E222" i="8"/>
  <c r="B22" i="3" l="1"/>
  <c r="B22" i="6" s="1"/>
  <c r="G100" i="8"/>
  <c r="H100" i="8" s="1"/>
  <c r="G120" i="8"/>
  <c r="H120" i="8" s="1"/>
  <c r="G92" i="8"/>
  <c r="H92" i="8" s="1"/>
  <c r="G243" i="8"/>
  <c r="H243" i="8" s="1"/>
  <c r="G31" i="8"/>
  <c r="H31" i="8" s="1"/>
  <c r="G51" i="8"/>
  <c r="H51" i="8" s="1"/>
  <c r="G134" i="8"/>
  <c r="H134" i="8" s="1"/>
  <c r="G55" i="8"/>
  <c r="H55" i="8" s="1"/>
  <c r="G83" i="8"/>
  <c r="H83" i="8" s="1"/>
  <c r="G131" i="8"/>
  <c r="H131" i="8" s="1"/>
  <c r="G172" i="8"/>
  <c r="H172" i="8" s="1"/>
  <c r="G236" i="8"/>
  <c r="H236" i="8" s="1"/>
  <c r="G198" i="8"/>
  <c r="H198" i="8" s="1"/>
  <c r="G246" i="8"/>
  <c r="H246" i="8" s="1"/>
  <c r="G213" i="8"/>
  <c r="H213" i="8" s="1"/>
  <c r="G17" i="8"/>
  <c r="H17" i="8" s="1"/>
  <c r="G211" i="8"/>
  <c r="H211" i="8" s="1"/>
  <c r="G57" i="8"/>
  <c r="H57" i="8" s="1"/>
  <c r="G142" i="8"/>
  <c r="H142" i="8" s="1"/>
  <c r="G132" i="8"/>
  <c r="H132" i="8" s="1"/>
  <c r="G68" i="8"/>
  <c r="H68" i="8" s="1"/>
  <c r="G16" i="8"/>
  <c r="H16" i="8" s="1"/>
  <c r="G163" i="8"/>
  <c r="H163" i="8" s="1"/>
  <c r="G146" i="8"/>
  <c r="H146" i="8" s="1"/>
  <c r="G137" i="8"/>
  <c r="H137" i="8" s="1"/>
  <c r="G114" i="8"/>
  <c r="H114" i="8" s="1"/>
  <c r="G105" i="8"/>
  <c r="H105" i="8" s="1"/>
  <c r="G82" i="8"/>
  <c r="H82" i="8" s="1"/>
  <c r="G73" i="8"/>
  <c r="H73" i="8" s="1"/>
  <c r="G52" i="8"/>
  <c r="H52" i="8" s="1"/>
  <c r="G44" i="8"/>
  <c r="H44" i="8" s="1"/>
  <c r="G195" i="8"/>
  <c r="H195" i="8" s="1"/>
  <c r="G159" i="8"/>
  <c r="H159" i="8" s="1"/>
  <c r="G138" i="8"/>
  <c r="H138" i="8" s="1"/>
  <c r="G129" i="8"/>
  <c r="H129" i="8" s="1"/>
  <c r="G106" i="8"/>
  <c r="H106" i="8" s="1"/>
  <c r="G97" i="8"/>
  <c r="H97" i="8" s="1"/>
  <c r="G74" i="8"/>
  <c r="H74" i="8" s="1"/>
  <c r="G65" i="8"/>
  <c r="H65" i="8" s="1"/>
  <c r="G54" i="8"/>
  <c r="H54" i="8" s="1"/>
  <c r="G46" i="8"/>
  <c r="H46" i="8" s="1"/>
  <c r="G38" i="8"/>
  <c r="H38" i="8" s="1"/>
  <c r="G30" i="8"/>
  <c r="H30" i="8" s="1"/>
  <c r="G22" i="8"/>
  <c r="H22" i="8" s="1"/>
  <c r="G14" i="8"/>
  <c r="H14" i="8" s="1"/>
  <c r="G6" i="8"/>
  <c r="H6" i="8" s="1"/>
  <c r="G39" i="8"/>
  <c r="H39" i="8" s="1"/>
  <c r="G23" i="8"/>
  <c r="H23" i="8" s="1"/>
  <c r="G7" i="8"/>
  <c r="H7" i="8" s="1"/>
  <c r="G40" i="8"/>
  <c r="H40" i="8" s="1"/>
  <c r="G4" i="8"/>
  <c r="H4" i="8" s="1"/>
  <c r="G71" i="8"/>
  <c r="H71" i="8" s="1"/>
  <c r="G87" i="8"/>
  <c r="H87" i="8" s="1"/>
  <c r="G103" i="8"/>
  <c r="H103" i="8" s="1"/>
  <c r="G119" i="8"/>
  <c r="H119" i="8" s="1"/>
  <c r="G135" i="8"/>
  <c r="H135" i="8" s="1"/>
  <c r="G183" i="8"/>
  <c r="H183" i="8" s="1"/>
  <c r="G223" i="8"/>
  <c r="H223" i="8" s="1"/>
  <c r="G160" i="8"/>
  <c r="H160" i="8" s="1"/>
  <c r="G176" i="8"/>
  <c r="H176" i="8" s="1"/>
  <c r="G192" i="8"/>
  <c r="H192" i="8" s="1"/>
  <c r="G208" i="8"/>
  <c r="H208" i="8" s="1"/>
  <c r="G224" i="8"/>
  <c r="H224" i="8" s="1"/>
  <c r="G240" i="8"/>
  <c r="H240" i="8" s="1"/>
  <c r="G154" i="8"/>
  <c r="H154" i="8" s="1"/>
  <c r="G170" i="8"/>
  <c r="H170" i="8" s="1"/>
  <c r="G186" i="8"/>
  <c r="H186" i="8" s="1"/>
  <c r="G202" i="8"/>
  <c r="H202" i="8" s="1"/>
  <c r="G218" i="8"/>
  <c r="H218" i="8" s="1"/>
  <c r="G234" i="8"/>
  <c r="H234" i="8" s="1"/>
  <c r="G250" i="8"/>
  <c r="H250" i="8" s="1"/>
  <c r="G153" i="8"/>
  <c r="H153" i="8" s="1"/>
  <c r="G169" i="8"/>
  <c r="H169" i="8" s="1"/>
  <c r="G185" i="8"/>
  <c r="H185" i="8" s="1"/>
  <c r="G201" i="8"/>
  <c r="H201" i="8" s="1"/>
  <c r="G217" i="8"/>
  <c r="H217" i="8" s="1"/>
  <c r="G233" i="8"/>
  <c r="H233" i="8" s="1"/>
  <c r="G249" i="8"/>
  <c r="H249" i="8" s="1"/>
  <c r="G45" i="8"/>
  <c r="H45" i="8" s="1"/>
  <c r="G9" i="8"/>
  <c r="H9" i="8" s="1"/>
  <c r="G110" i="8"/>
  <c r="H110" i="8" s="1"/>
  <c r="G175" i="8"/>
  <c r="H175" i="8" s="1"/>
  <c r="G227" i="8"/>
  <c r="H227" i="8" s="1"/>
  <c r="G76" i="8"/>
  <c r="H76" i="8" s="1"/>
  <c r="G33" i="8"/>
  <c r="H33" i="8" s="1"/>
  <c r="G5" i="8"/>
  <c r="H5" i="8" s="1"/>
  <c r="G125" i="8"/>
  <c r="H125" i="8" s="1"/>
  <c r="G27" i="8"/>
  <c r="H27" i="8" s="1"/>
  <c r="G64" i="8"/>
  <c r="H64" i="8" s="1"/>
  <c r="G88" i="8"/>
  <c r="H88" i="8" s="1"/>
  <c r="G11" i="8"/>
  <c r="H11" i="8" s="1"/>
  <c r="G99" i="8"/>
  <c r="H99" i="8" s="1"/>
  <c r="G167" i="8"/>
  <c r="H167" i="8" s="1"/>
  <c r="G188" i="8"/>
  <c r="H188" i="8" s="1"/>
  <c r="G247" i="8"/>
  <c r="H247" i="8" s="1"/>
  <c r="G214" i="8"/>
  <c r="H214" i="8" s="1"/>
  <c r="G165" i="8"/>
  <c r="H165" i="8" s="1"/>
  <c r="G197" i="8"/>
  <c r="H197" i="8" s="1"/>
  <c r="G53" i="8"/>
  <c r="H53" i="8" s="1"/>
  <c r="G133" i="8"/>
  <c r="H133" i="8" s="1"/>
  <c r="G41" i="8"/>
  <c r="H41" i="8" s="1"/>
  <c r="G179" i="8"/>
  <c r="H179" i="8" s="1"/>
  <c r="G3" i="8"/>
  <c r="H3" i="8" s="1"/>
  <c r="G12" i="8"/>
  <c r="H12" i="8" s="1"/>
  <c r="G155" i="8"/>
  <c r="H155" i="8" s="1"/>
  <c r="G144" i="8"/>
  <c r="H144" i="8" s="1"/>
  <c r="G112" i="8"/>
  <c r="H112" i="8" s="1"/>
  <c r="G80" i="8"/>
  <c r="H80" i="8" s="1"/>
  <c r="G8" i="8"/>
  <c r="H8" i="8" s="1"/>
  <c r="G187" i="8"/>
  <c r="H187" i="8" s="1"/>
  <c r="G136" i="8"/>
  <c r="H136" i="8" s="1"/>
  <c r="G104" i="8"/>
  <c r="H104" i="8" s="1"/>
  <c r="G72" i="8"/>
  <c r="H72" i="8" s="1"/>
  <c r="G93" i="8"/>
  <c r="H93" i="8" s="1"/>
  <c r="G77" i="8"/>
  <c r="H77" i="8" s="1"/>
  <c r="G61" i="8"/>
  <c r="H61" i="8" s="1"/>
  <c r="G47" i="8"/>
  <c r="H47" i="8" s="1"/>
  <c r="G35" i="8"/>
  <c r="H35" i="8" s="1"/>
  <c r="G19" i="8"/>
  <c r="H19" i="8" s="1"/>
  <c r="G32" i="8"/>
  <c r="H32" i="8" s="1"/>
  <c r="G59" i="8"/>
  <c r="H59" i="8" s="1"/>
  <c r="G75" i="8"/>
  <c r="H75" i="8" s="1"/>
  <c r="G91" i="8"/>
  <c r="H91" i="8" s="1"/>
  <c r="G107" i="8"/>
  <c r="H107" i="8" s="1"/>
  <c r="G123" i="8"/>
  <c r="H123" i="8" s="1"/>
  <c r="G143" i="8"/>
  <c r="H143" i="8" s="1"/>
  <c r="G199" i="8"/>
  <c r="H199" i="8" s="1"/>
  <c r="G239" i="8"/>
  <c r="H239" i="8" s="1"/>
  <c r="G164" i="8"/>
  <c r="H164" i="8" s="1"/>
  <c r="G180" i="8"/>
  <c r="H180" i="8" s="1"/>
  <c r="G196" i="8"/>
  <c r="H196" i="8" s="1"/>
  <c r="G212" i="8"/>
  <c r="H212" i="8" s="1"/>
  <c r="G228" i="8"/>
  <c r="H228" i="8" s="1"/>
  <c r="G244" i="8"/>
  <c r="H244" i="8" s="1"/>
  <c r="G158" i="8"/>
  <c r="H158" i="8" s="1"/>
  <c r="G174" i="8"/>
  <c r="H174" i="8" s="1"/>
  <c r="G190" i="8"/>
  <c r="H190" i="8" s="1"/>
  <c r="G206" i="8"/>
  <c r="H206" i="8" s="1"/>
  <c r="G222" i="8"/>
  <c r="H222" i="8" s="1"/>
  <c r="G238" i="8"/>
  <c r="H238" i="8" s="1"/>
  <c r="G141" i="8"/>
  <c r="H141" i="8" s="1"/>
  <c r="G157" i="8"/>
  <c r="H157" i="8" s="1"/>
  <c r="G173" i="8"/>
  <c r="H173" i="8" s="1"/>
  <c r="G189" i="8"/>
  <c r="H189" i="8" s="1"/>
  <c r="G205" i="8"/>
  <c r="H205" i="8" s="1"/>
  <c r="G221" i="8"/>
  <c r="H221" i="8" s="1"/>
  <c r="G237" i="8"/>
  <c r="H237" i="8" s="1"/>
  <c r="G101" i="8"/>
  <c r="H101" i="8" s="1"/>
  <c r="G37" i="8"/>
  <c r="H37" i="8" s="1"/>
  <c r="G60" i="8"/>
  <c r="H60" i="8" s="1"/>
  <c r="G117" i="8"/>
  <c r="H117" i="8" s="1"/>
  <c r="G108" i="8"/>
  <c r="H108" i="8" s="1"/>
  <c r="G85" i="8"/>
  <c r="H85" i="8" s="1"/>
  <c r="G69" i="8"/>
  <c r="H69" i="8" s="1"/>
  <c r="G29" i="8"/>
  <c r="H29" i="8" s="1"/>
  <c r="G49" i="8"/>
  <c r="H49" i="8" s="1"/>
  <c r="G147" i="8"/>
  <c r="H147" i="8" s="1"/>
  <c r="G20" i="8"/>
  <c r="H20" i="8" s="1"/>
  <c r="G219" i="8"/>
  <c r="H219" i="8" s="1"/>
  <c r="G139" i="8"/>
  <c r="H139" i="8" s="1"/>
  <c r="G128" i="8"/>
  <c r="H128" i="8" s="1"/>
  <c r="G96" i="8"/>
  <c r="H96" i="8" s="1"/>
  <c r="G24" i="8"/>
  <c r="H24" i="8" s="1"/>
  <c r="G67" i="8"/>
  <c r="H67" i="8" s="1"/>
  <c r="G115" i="8"/>
  <c r="H115" i="8" s="1"/>
  <c r="G231" i="8"/>
  <c r="H231" i="8" s="1"/>
  <c r="G156" i="8"/>
  <c r="H156" i="8" s="1"/>
  <c r="G204" i="8"/>
  <c r="H204" i="8" s="1"/>
  <c r="G220" i="8"/>
  <c r="H220" i="8" s="1"/>
  <c r="G166" i="8"/>
  <c r="H166" i="8" s="1"/>
  <c r="G182" i="8"/>
  <c r="H182" i="8" s="1"/>
  <c r="G230" i="8"/>
  <c r="H230" i="8" s="1"/>
  <c r="G149" i="8"/>
  <c r="H149" i="8" s="1"/>
  <c r="G181" i="8"/>
  <c r="H181" i="8" s="1"/>
  <c r="G229" i="8"/>
  <c r="H229" i="8" s="1"/>
  <c r="G245" i="8"/>
  <c r="H245" i="8" s="1"/>
  <c r="G203" i="8"/>
  <c r="H203" i="8" s="1"/>
  <c r="G13" i="8"/>
  <c r="H13" i="8" s="1"/>
  <c r="G171" i="8"/>
  <c r="H171" i="8" s="1"/>
  <c r="G140" i="8"/>
  <c r="H140" i="8" s="1"/>
  <c r="G118" i="8"/>
  <c r="H118" i="8" s="1"/>
  <c r="G109" i="8"/>
  <c r="H109" i="8" s="1"/>
  <c r="G207" i="8"/>
  <c r="H207" i="8" s="1"/>
  <c r="G116" i="8"/>
  <c r="H116" i="8" s="1"/>
  <c r="G102" i="8"/>
  <c r="H102" i="8" s="1"/>
  <c r="G84" i="8"/>
  <c r="H84" i="8" s="1"/>
  <c r="G15" i="8"/>
  <c r="H15" i="8" s="1"/>
  <c r="G36" i="8"/>
  <c r="H36" i="8" s="1"/>
  <c r="G191" i="8"/>
  <c r="H191" i="8" s="1"/>
  <c r="G151" i="8"/>
  <c r="H151" i="8" s="1"/>
  <c r="G130" i="8"/>
  <c r="H130" i="8" s="1"/>
  <c r="G121" i="8"/>
  <c r="H121" i="8" s="1"/>
  <c r="G98" i="8"/>
  <c r="H98" i="8" s="1"/>
  <c r="G89" i="8"/>
  <c r="H89" i="8" s="1"/>
  <c r="G66" i="8"/>
  <c r="H66" i="8" s="1"/>
  <c r="G56" i="8"/>
  <c r="H56" i="8" s="1"/>
  <c r="G48" i="8"/>
  <c r="H48" i="8" s="1"/>
  <c r="G235" i="8"/>
  <c r="H235" i="8" s="1"/>
  <c r="G122" i="8"/>
  <c r="H122" i="8" s="1"/>
  <c r="G113" i="8"/>
  <c r="H113" i="8" s="1"/>
  <c r="G90" i="8"/>
  <c r="H90" i="8" s="1"/>
  <c r="G81" i="8"/>
  <c r="H81" i="8" s="1"/>
  <c r="G58" i="8"/>
  <c r="H58" i="8" s="1"/>
  <c r="G50" i="8"/>
  <c r="H50" i="8" s="1"/>
  <c r="G42" i="8"/>
  <c r="H42" i="8" s="1"/>
  <c r="G34" i="8"/>
  <c r="H34" i="8" s="1"/>
  <c r="G26" i="8"/>
  <c r="H26" i="8" s="1"/>
  <c r="G18" i="8"/>
  <c r="H18" i="8" s="1"/>
  <c r="G10" i="8"/>
  <c r="H10" i="8" s="1"/>
  <c r="G2" i="8"/>
  <c r="H2" i="8" s="1"/>
  <c r="G86" i="8"/>
  <c r="H86" i="8" s="1"/>
  <c r="G70" i="8"/>
  <c r="H70" i="8" s="1"/>
  <c r="G43" i="8"/>
  <c r="H43" i="8" s="1"/>
  <c r="G28" i="8"/>
  <c r="H28" i="8" s="1"/>
  <c r="G63" i="8"/>
  <c r="H63" i="8" s="1"/>
  <c r="G79" i="8"/>
  <c r="H79" i="8" s="1"/>
  <c r="G95" i="8"/>
  <c r="H95" i="8" s="1"/>
  <c r="G111" i="8"/>
  <c r="H111" i="8" s="1"/>
  <c r="G127" i="8"/>
  <c r="H127" i="8" s="1"/>
  <c r="G150" i="8"/>
  <c r="H150" i="8" s="1"/>
  <c r="G215" i="8"/>
  <c r="H215" i="8" s="1"/>
  <c r="G152" i="8"/>
  <c r="H152" i="8" s="1"/>
  <c r="G168" i="8"/>
  <c r="H168" i="8" s="1"/>
  <c r="G184" i="8"/>
  <c r="H184" i="8" s="1"/>
  <c r="G200" i="8"/>
  <c r="H200" i="8" s="1"/>
  <c r="G216" i="8"/>
  <c r="H216" i="8" s="1"/>
  <c r="G232" i="8"/>
  <c r="H232" i="8" s="1"/>
  <c r="G248" i="8"/>
  <c r="H248" i="8" s="1"/>
  <c r="G162" i="8"/>
  <c r="H162" i="8" s="1"/>
  <c r="G178" i="8"/>
  <c r="H178" i="8" s="1"/>
  <c r="G194" i="8"/>
  <c r="H194" i="8" s="1"/>
  <c r="G210" i="8"/>
  <c r="H210" i="8" s="1"/>
  <c r="G226" i="8"/>
  <c r="H226" i="8" s="1"/>
  <c r="G242" i="8"/>
  <c r="H242" i="8" s="1"/>
  <c r="G145" i="8"/>
  <c r="H145" i="8" s="1"/>
  <c r="G161" i="8"/>
  <c r="H161" i="8" s="1"/>
  <c r="G177" i="8"/>
  <c r="H177" i="8" s="1"/>
  <c r="G193" i="8"/>
  <c r="H193" i="8" s="1"/>
  <c r="G209" i="8"/>
  <c r="H209" i="8" s="1"/>
  <c r="G225" i="8"/>
  <c r="H225" i="8" s="1"/>
  <c r="G241" i="8"/>
  <c r="H241" i="8" s="1"/>
  <c r="G94" i="8"/>
  <c r="H94" i="8" s="1"/>
  <c r="G25" i="8"/>
  <c r="H25" i="8" s="1"/>
  <c r="G126" i="8"/>
  <c r="H126" i="8" s="1"/>
  <c r="G124" i="8"/>
  <c r="H124" i="8" s="1"/>
  <c r="G148" i="8"/>
  <c r="H148" i="8" s="1"/>
  <c r="G78" i="8"/>
  <c r="H78" i="8" s="1"/>
  <c r="G62" i="8"/>
  <c r="H62" i="8" s="1"/>
  <c r="G21" i="8"/>
  <c r="H21" i="8" s="1"/>
  <c r="B12" i="6"/>
  <c r="B24" i="3" l="1"/>
  <c r="B24" i="6" s="1"/>
  <c r="B13" i="6"/>
  <c r="B26" i="3" l="1"/>
  <c r="B26" i="6" s="1"/>
  <c r="B27" i="3" l="1"/>
  <c r="B27" i="6" s="1"/>
  <c r="B29" i="3" l="1"/>
  <c r="B29" i="6" s="1"/>
  <c r="B30" i="3" l="1"/>
  <c r="B30" i="6" s="1"/>
  <c r="B32" i="3" l="1"/>
  <c r="B32" i="6" s="1"/>
  <c r="B34" i="3" l="1"/>
  <c r="B34" i="6" s="1"/>
  <c r="B35" i="3" l="1"/>
  <c r="B35" i="6" s="1"/>
  <c r="B37" i="3" l="1"/>
  <c r="B37" i="6" s="1"/>
  <c r="B38" i="3" l="1"/>
  <c r="B38" i="6" s="1"/>
  <c r="B39" i="3" l="1"/>
  <c r="B39" i="6" s="1"/>
  <c r="B40" i="3" l="1"/>
  <c r="B40" i="6" s="1"/>
  <c r="C6" i="6" l="1"/>
  <c r="B7" i="2" s="1"/>
  <c r="B8" i="2"/>
  <c r="C6" i="3"/>
  <c r="B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Clauber Bridi</author>
  </authors>
  <commentList>
    <comment ref="A1" authorId="0" shapeId="0" xr:uid="{00000000-0006-0000-0000-000001000000}">
      <text>
        <r>
          <rPr>
            <sz val="9"/>
            <color indexed="81"/>
            <rFont val="Tahoma"/>
            <family val="2"/>
          </rPr>
          <t xml:space="preserve">Esta planilha serve para a Identificação da licitação correspondente. 
</t>
        </r>
        <r>
          <rPr>
            <b/>
            <sz val="9"/>
            <color indexed="81"/>
            <rFont val="Tahoma"/>
            <family val="2"/>
          </rPr>
          <t xml:space="preserve">Instruções de preenchimento:
</t>
        </r>
        <r>
          <rPr>
            <sz val="9"/>
            <color indexed="81"/>
            <rFont val="Tahoma"/>
            <family val="2"/>
          </rPr>
          <t xml:space="preserve">Os campos com asterisco (*) são de preenchimento obrigatório.
Os campos de cor cinza são de preenchimento automático.
O número do lote é obrigatório quando a Característica do Objeto for Lotes ou Lote Único.
</t>
        </r>
        <r>
          <rPr>
            <b/>
            <sz val="10"/>
            <color indexed="81"/>
            <rFont val="Tahoma"/>
            <family val="2"/>
          </rPr>
          <t>Para incluir mais de 50 lotes, selecione as células A62 a G62 e arraste de acordo com o número de lotes necessário.</t>
        </r>
        <r>
          <rPr>
            <b/>
            <sz val="9"/>
            <color indexed="81"/>
            <rFont val="Tahoma"/>
            <family val="2"/>
          </rPr>
          <t xml:space="preserve">
</t>
        </r>
        <r>
          <rPr>
            <sz val="9"/>
            <color indexed="81"/>
            <rFont val="Tahoma"/>
            <family val="2"/>
          </rPr>
          <t>Após preencher esta planilha, preencha a planilha Orçamento-Base.</t>
        </r>
      </text>
    </comment>
    <comment ref="A2" authorId="0" shapeId="0" xr:uid="{00000000-0006-0000-0000-000002000000}">
      <text>
        <r>
          <rPr>
            <b/>
            <sz val="9"/>
            <color indexed="81"/>
            <rFont val="Tahoma"/>
            <family val="2"/>
          </rPr>
          <t>Campo de preenchimento obrigatório.</t>
        </r>
        <r>
          <rPr>
            <sz val="9"/>
            <color indexed="81"/>
            <rFont val="Tahoma"/>
            <family val="2"/>
          </rPr>
          <t xml:space="preserve"> Selecione a modalidade de licitação de acordo com as opções disponíveis na lista suspensa.
</t>
        </r>
      </text>
    </comment>
    <comment ref="D2" authorId="0" shapeId="0" xr:uid="{00000000-0006-0000-0000-000003000000}">
      <text>
        <r>
          <rPr>
            <b/>
            <sz val="9"/>
            <color indexed="81"/>
            <rFont val="Tahoma"/>
            <family val="2"/>
          </rPr>
          <t>Campo de preenchimento obrigatório.</t>
        </r>
        <r>
          <rPr>
            <sz val="9"/>
            <color indexed="81"/>
            <rFont val="Tahoma"/>
            <family val="2"/>
          </rPr>
          <t xml:space="preserve"> Informar o número da licitação cadastrada no LICITACON. </t>
        </r>
      </text>
    </comment>
    <comment ref="F2" authorId="0" shapeId="0" xr:uid="{00000000-0006-0000-0000-000004000000}">
      <text>
        <r>
          <rPr>
            <b/>
            <sz val="9"/>
            <color indexed="81"/>
            <rFont val="Tahoma"/>
            <family val="2"/>
          </rPr>
          <t>Campo de preenchimento obrigatório.</t>
        </r>
        <r>
          <rPr>
            <sz val="9"/>
            <color indexed="81"/>
            <rFont val="Tahoma"/>
            <family val="2"/>
          </rPr>
          <t xml:space="preserve"> 
Informe o ano da licitação. 
</t>
        </r>
      </text>
    </comment>
    <comment ref="A3" authorId="0" shapeId="0" xr:uid="{00000000-0006-0000-0000-000005000000}">
      <text>
        <r>
          <rPr>
            <sz val="9"/>
            <color indexed="81"/>
            <rFont val="Tahoma"/>
            <family val="2"/>
          </rPr>
          <t xml:space="preserve">Descreva as principais informações do objeto licitatório. Limite 500 caracteres. 
</t>
        </r>
      </text>
    </comment>
    <comment ref="A4" authorId="0" shapeId="0" xr:uid="{00000000-0006-0000-0000-000006000000}">
      <text>
        <r>
          <rPr>
            <sz val="9"/>
            <color indexed="81"/>
            <rFont val="Tahoma"/>
            <family val="2"/>
          </rPr>
          <t>Informe o Órgão responsável pela licitação.</t>
        </r>
      </text>
    </comment>
    <comment ref="F4" authorId="0" shapeId="0" xr:uid="{00000000-0006-0000-0000-000007000000}">
      <text>
        <r>
          <rPr>
            <b/>
            <sz val="9"/>
            <color indexed="81"/>
            <rFont val="Tahoma"/>
            <family val="2"/>
          </rPr>
          <t>Campo de preenchimento obrigatório.</t>
        </r>
        <r>
          <rPr>
            <sz val="9"/>
            <color indexed="81"/>
            <rFont val="Tahoma"/>
            <family val="2"/>
          </rPr>
          <t xml:space="preserve"> Informe o CNPJ do Órgão responsável pela licitação.</t>
        </r>
        <r>
          <rPr>
            <b/>
            <sz val="9"/>
            <color indexed="81"/>
            <rFont val="Tahoma"/>
            <family val="2"/>
          </rPr>
          <t xml:space="preserve"> Somente números,</t>
        </r>
        <r>
          <rPr>
            <sz val="9"/>
            <color indexed="81"/>
            <rFont val="Tahoma"/>
            <family val="2"/>
          </rPr>
          <t xml:space="preserve"> sem os demais caracteres.</t>
        </r>
      </text>
    </comment>
    <comment ref="A5" authorId="0" shapeId="0" xr:uid="{00000000-0006-0000-0000-000008000000}">
      <text>
        <r>
          <rPr>
            <b/>
            <sz val="9"/>
            <color indexed="81"/>
            <rFont val="Tahoma"/>
            <family val="2"/>
          </rPr>
          <t xml:space="preserve">Campo de preenchimento obrigatório. </t>
        </r>
        <r>
          <rPr>
            <sz val="9"/>
            <color indexed="81"/>
            <rFont val="Tahoma"/>
            <family val="2"/>
          </rPr>
          <t>Selecione o tipo de objeto de acordo com as opções disponíveis na lista suspensa.</t>
        </r>
      </text>
    </comment>
    <comment ref="E5" authorId="0" shapeId="0" xr:uid="{00000000-0006-0000-0000-000009000000}">
      <text>
        <r>
          <rPr>
            <b/>
            <sz val="9"/>
            <color indexed="81"/>
            <rFont val="Tahoma"/>
            <family val="2"/>
          </rPr>
          <t xml:space="preserve">Campo de preenchimento exclusivo para órgãos da esfera ESTADUAL que possuem Centrais de Compras descentralizadas. </t>
        </r>
        <r>
          <rPr>
            <sz val="9"/>
            <color indexed="81"/>
            <rFont val="Tahoma"/>
            <family val="2"/>
          </rPr>
          <t xml:space="preserve">Informe o código da Central de Compras
</t>
        </r>
      </text>
    </comment>
    <comment ref="A6" authorId="0" shapeId="0" xr:uid="{00000000-0006-0000-0000-00000A000000}">
      <text>
        <r>
          <rPr>
            <b/>
            <sz val="9"/>
            <color indexed="81"/>
            <rFont val="Tahoma"/>
            <family val="2"/>
          </rPr>
          <t xml:space="preserve">Campo de preenchimento automático. </t>
        </r>
        <r>
          <rPr>
            <sz val="9"/>
            <color indexed="81"/>
            <rFont val="Tahoma"/>
            <family val="2"/>
          </rPr>
          <t>Preço Total Estimado da licitação. Resultado da soma do Preço Total Estimado de todos os itens cadastrados na planilha Orçamento-base.</t>
        </r>
        <r>
          <rPr>
            <b/>
            <sz val="9"/>
            <color indexed="81"/>
            <rFont val="Tahoma"/>
            <family val="2"/>
          </rPr>
          <t xml:space="preserve">
</t>
        </r>
        <r>
          <rPr>
            <sz val="9"/>
            <color indexed="81"/>
            <rFont val="Tahoma"/>
            <family val="2"/>
          </rPr>
          <t xml:space="preserve">
</t>
        </r>
      </text>
    </comment>
    <comment ref="A7" authorId="0" shapeId="0" xr:uid="{00000000-0006-0000-0000-00000B000000}">
      <text>
        <r>
          <rPr>
            <b/>
            <sz val="9"/>
            <color indexed="81"/>
            <rFont val="Tahoma"/>
            <family val="2"/>
          </rPr>
          <t xml:space="preserve">Campo de preenchimento automático. </t>
        </r>
        <r>
          <rPr>
            <sz val="9"/>
            <color indexed="81"/>
            <rFont val="Tahoma"/>
            <family val="2"/>
          </rPr>
          <t>Preço Total Proposto pelo Licitante. Resultado da soma do Preço Total Proposto de todos os itens cadastrados na planilha Proposta. Será preenchido somente quando a planilha for utilizada para apresentação de proposta por algum licitante.</t>
        </r>
      </text>
    </comment>
    <comment ref="A8" authorId="0" shapeId="0" xr:uid="{00000000-0006-0000-0000-00000C000000}">
      <text>
        <r>
          <rPr>
            <b/>
            <sz val="9"/>
            <color indexed="81"/>
            <rFont val="Tahoma"/>
            <family val="2"/>
          </rPr>
          <t>Campo de preenchimento automático</t>
        </r>
        <r>
          <rPr>
            <sz val="9"/>
            <color indexed="81"/>
            <rFont val="Tahoma"/>
            <family val="2"/>
          </rPr>
          <t xml:space="preserve">. Quantidade de Itens do Orçamento.
</t>
        </r>
      </text>
    </comment>
    <comment ref="A11" authorId="0" shapeId="0" xr:uid="{00000000-0006-0000-0000-00000D000000}">
      <text>
        <r>
          <rPr>
            <b/>
            <sz val="9"/>
            <color indexed="81"/>
            <rFont val="Tahoma"/>
            <family val="2"/>
          </rPr>
          <t>Campo de preenchimento obrigatório quando a Característica do Objeto for Lotes ou Lote Único</t>
        </r>
        <r>
          <rPr>
            <sz val="9"/>
            <color indexed="81"/>
            <rFont val="Tahoma"/>
            <family val="2"/>
          </rPr>
          <t>. Informe o número do lote.</t>
        </r>
        <r>
          <rPr>
            <b/>
            <sz val="9"/>
            <color indexed="81"/>
            <rFont val="Tahoma"/>
            <family val="2"/>
          </rPr>
          <t xml:space="preserve"> </t>
        </r>
      </text>
    </comment>
    <comment ref="B11" authorId="0" shapeId="0" xr:uid="{00000000-0006-0000-0000-00000E000000}">
      <text>
        <r>
          <rPr>
            <b/>
            <sz val="9"/>
            <color indexed="81"/>
            <rFont val="Tahoma"/>
            <family val="2"/>
          </rPr>
          <t xml:space="preserve">Campo de preenchimento obrigatório quando a Característica do Objeto for Lotes ou Lote Único. </t>
        </r>
        <r>
          <rPr>
            <sz val="9"/>
            <color indexed="81"/>
            <rFont val="Tahoma"/>
            <family val="2"/>
          </rPr>
          <t xml:space="preserve">Informe a descrição do lote. Campo limitado a 300 caracteres.
</t>
        </r>
      </text>
    </comment>
    <comment ref="C11" authorId="0" shapeId="0" xr:uid="{00000000-0006-0000-0000-00000F000000}">
      <text>
        <r>
          <rPr>
            <b/>
            <sz val="9"/>
            <color indexed="81"/>
            <rFont val="Tahoma"/>
            <family val="2"/>
          </rPr>
          <t>Campo de preenchimento automático.</t>
        </r>
        <r>
          <rPr>
            <sz val="9"/>
            <color indexed="81"/>
            <rFont val="Tahoma"/>
            <family val="2"/>
          </rPr>
          <t xml:space="preserve"> Preço Total Estimado para cada lote. Resultado da soma do preço total estimado dos itens que compõe o lote, conforme cadastrado na planilha Orçamento-base.</t>
        </r>
      </text>
    </comment>
    <comment ref="G11" authorId="0" shapeId="0" xr:uid="{00000000-0006-0000-0000-000010000000}">
      <text>
        <r>
          <rPr>
            <b/>
            <sz val="9"/>
            <color indexed="81"/>
            <rFont val="Tahoma"/>
            <family val="2"/>
          </rPr>
          <t>Campo de preenchimento automático.</t>
        </r>
        <r>
          <rPr>
            <sz val="9"/>
            <color indexed="81"/>
            <rFont val="Tahoma"/>
            <family val="2"/>
          </rPr>
          <t xml:space="preserve"> Preço Total Proposto para cada lote. Resultado da soma do preço total proposto dos itens que compõe o lote, conforme cadastrado na planilha Proposta.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Clauber Bridi</author>
  </authors>
  <commentList>
    <comment ref="A1" authorId="0" shapeId="0" xr:uid="{00000000-0006-0000-0100-000001000000}">
      <text>
        <r>
          <rPr>
            <sz val="9"/>
            <color indexed="81"/>
            <rFont val="Tahoma"/>
            <family val="2"/>
          </rPr>
          <t xml:space="preserve">Esta planilha serve para detalhamento do orçamento-base da licitação correspondente. </t>
        </r>
        <r>
          <rPr>
            <b/>
            <sz val="9"/>
            <color indexed="81"/>
            <rFont val="Tahoma"/>
            <family val="2"/>
          </rPr>
          <t xml:space="preserve">
Instruções de preenchimento:
</t>
        </r>
        <r>
          <rPr>
            <sz val="9"/>
            <color indexed="81"/>
            <rFont val="Tahoma"/>
            <family val="2"/>
          </rPr>
          <t xml:space="preserve">Preencha antes a planilha </t>
        </r>
        <r>
          <rPr>
            <b/>
            <sz val="9"/>
            <color indexed="81"/>
            <rFont val="Tahoma"/>
            <family val="2"/>
          </rPr>
          <t>Identificação</t>
        </r>
        <r>
          <rPr>
            <sz val="9"/>
            <color indexed="81"/>
            <rFont val="Tahoma"/>
            <family val="2"/>
          </rPr>
          <t>.</t>
        </r>
        <r>
          <rPr>
            <b/>
            <sz val="9"/>
            <color indexed="81"/>
            <rFont val="Tahoma"/>
            <family val="2"/>
          </rPr>
          <t xml:space="preserve">
</t>
        </r>
        <r>
          <rPr>
            <sz val="9"/>
            <color indexed="81"/>
            <rFont val="Tahoma"/>
            <family val="2"/>
          </rPr>
          <t>Os campos com asterisco (*) são de preenchimento obrigatório.
Os campos com dois asteriscos (**) são de preenchimento obrigatório para Obras e Serviços de Engenharia.
Os campos de cor cinza são de preenchimento automático.
O número do lote é obrigatório quando a Característica do Objeto for Lotes ou Lote Único.
As</t>
        </r>
        <r>
          <rPr>
            <b/>
            <sz val="9"/>
            <color indexed="81"/>
            <rFont val="Tahoma"/>
            <family val="2"/>
          </rPr>
          <t xml:space="preserve"> colunas D,E,L,M e R</t>
        </r>
        <r>
          <rPr>
            <sz val="9"/>
            <color indexed="81"/>
            <rFont val="Tahoma"/>
            <family val="2"/>
          </rPr>
          <t xml:space="preserve"> devem ser </t>
        </r>
        <r>
          <rPr>
            <b/>
            <sz val="9"/>
            <color indexed="81"/>
            <rFont val="Tahoma"/>
            <family val="2"/>
          </rPr>
          <t>ocultadas</t>
        </r>
        <r>
          <rPr>
            <sz val="9"/>
            <color indexed="81"/>
            <rFont val="Tahoma"/>
            <family val="2"/>
          </rPr>
          <t xml:space="preserve"> quando o tipo de objeto </t>
        </r>
        <r>
          <rPr>
            <b/>
            <sz val="9"/>
            <color indexed="81"/>
            <rFont val="Tahoma"/>
            <family val="2"/>
          </rPr>
          <t>NÃO</t>
        </r>
        <r>
          <rPr>
            <sz val="9"/>
            <color indexed="81"/>
            <rFont val="Tahoma"/>
            <family val="2"/>
          </rPr>
          <t xml:space="preserve"> for </t>
        </r>
        <r>
          <rPr>
            <b/>
            <sz val="9"/>
            <color indexed="81"/>
            <rFont val="Tahoma"/>
            <family val="2"/>
          </rPr>
          <t>Obras e Serviços de Engenharia</t>
        </r>
        <r>
          <rPr>
            <sz val="9"/>
            <color indexed="81"/>
            <rFont val="Tahoma"/>
            <family val="2"/>
          </rPr>
          <t xml:space="preserve">
</t>
        </r>
        <r>
          <rPr>
            <b/>
            <sz val="9"/>
            <color indexed="81"/>
            <rFont val="Tahoma"/>
            <family val="2"/>
          </rPr>
          <t>Para incluir mais de 100 linhas de itens, selecione as células A113 a R113 e arraste de acordo com o número de itens necessário.</t>
        </r>
        <r>
          <rPr>
            <sz val="9"/>
            <color indexed="81"/>
            <rFont val="Tahoma"/>
            <family val="2"/>
          </rPr>
          <t xml:space="preserve">
</t>
        </r>
      </text>
    </comment>
    <comment ref="A10" authorId="0" shapeId="0" xr:uid="{00000000-0006-0000-0100-000002000000}">
      <text>
        <r>
          <rPr>
            <b/>
            <sz val="9"/>
            <color indexed="81"/>
            <rFont val="Tahoma"/>
            <family val="2"/>
          </rPr>
          <t>Campo de preenchimento obrigatório quando a Característica do Objeto for Lotes ou Lote Único.</t>
        </r>
        <r>
          <rPr>
            <sz val="9"/>
            <color indexed="81"/>
            <rFont val="Tahoma"/>
            <family val="2"/>
          </rPr>
          <t xml:space="preserve"> Digite ou selecione na lista suspensa o número do lote ao qual o item pertence. O lote deve estar previamente cadastrado na planilha Identificação.
</t>
        </r>
      </text>
    </comment>
    <comment ref="B10" authorId="0" shapeId="0" xr:uid="{00000000-0006-0000-0100-000003000000}">
      <text>
        <r>
          <rPr>
            <b/>
            <sz val="9"/>
            <color indexed="81"/>
            <rFont val="Tahoma"/>
            <family val="2"/>
          </rPr>
          <t xml:space="preserve">Campo de preenchimento automático. </t>
        </r>
        <r>
          <rPr>
            <sz val="9"/>
            <color indexed="81"/>
            <rFont val="Tahoma"/>
            <family val="2"/>
          </rPr>
          <t xml:space="preserve">Número sequencial do item. Indica a ordem em que os itens irão aparecer na tela ao carregar no LICITACON. Selecione a célula </t>
        </r>
        <r>
          <rPr>
            <b/>
            <sz val="9"/>
            <color indexed="81"/>
            <rFont val="Tahoma"/>
            <family val="2"/>
          </rPr>
          <t>B13</t>
        </r>
        <r>
          <rPr>
            <sz val="9"/>
            <color indexed="81"/>
            <rFont val="Tahoma"/>
            <family val="2"/>
          </rPr>
          <t xml:space="preserve"> e arraste a fórmula para baixo para preencher as demais linhas.
</t>
        </r>
      </text>
    </comment>
    <comment ref="C10" authorId="0" shapeId="0" xr:uid="{00000000-0006-0000-0100-000004000000}">
      <text>
        <r>
          <rPr>
            <b/>
            <sz val="9"/>
            <color indexed="81"/>
            <rFont val="Tahoma"/>
            <family val="2"/>
          </rPr>
          <t xml:space="preserve">Campo de preenchimento obrigatório. </t>
        </r>
        <r>
          <rPr>
            <sz val="9"/>
            <color indexed="81"/>
            <rFont val="Tahoma"/>
            <family val="2"/>
          </rPr>
          <t xml:space="preserve">Informe o número do item, conforme codificação própria. Aceita caracteres alfanuméricos. Exemplos: 1.1, 1.2, 1.2.1, etc. </t>
        </r>
      </text>
    </comment>
    <comment ref="D10" authorId="0" shapeId="0" xr:uid="{00000000-0006-0000-0100-000005000000}">
      <text>
        <r>
          <rPr>
            <b/>
            <sz val="9"/>
            <color indexed="81"/>
            <rFont val="Tahoma"/>
            <family val="2"/>
          </rPr>
          <t xml:space="preserve">Obrigatório para Obras e Serviços de Engenharia. </t>
        </r>
        <r>
          <rPr>
            <sz val="9"/>
            <color indexed="81"/>
            <rFont val="Tahoma"/>
            <family val="2"/>
          </rPr>
          <t>Selecione na lista suspensa a</t>
        </r>
        <r>
          <rPr>
            <b/>
            <sz val="9"/>
            <color indexed="81"/>
            <rFont val="Tahoma"/>
            <family val="2"/>
          </rPr>
          <t xml:space="preserve"> </t>
        </r>
        <r>
          <rPr>
            <sz val="9"/>
            <color indexed="81"/>
            <rFont val="Tahoma"/>
            <family val="2"/>
          </rPr>
          <t xml:space="preserve">Fonte de Referência do preço unitário estimado. Quando for utilizada composição de preço unitário específica, informar COMPOSIÇÃO PRÓPRIA. Quando for realizada cotação de preços de mercado, informar COTAÇÂO. Caso a fonte de referência utilizada não esteja disponível na lista, entre em contato com o TCE.
</t>
        </r>
      </text>
    </comment>
    <comment ref="E10" authorId="0" shapeId="0" xr:uid="{00000000-0006-0000-0100-000006000000}">
      <text>
        <r>
          <rPr>
            <b/>
            <sz val="9"/>
            <color indexed="81"/>
            <rFont val="Tahoma"/>
            <family val="2"/>
          </rPr>
          <t xml:space="preserve">Obrigatório para Obras e Serviços de Engenharia. </t>
        </r>
        <r>
          <rPr>
            <sz val="9"/>
            <color indexed="81"/>
            <rFont val="Tahoma"/>
            <family val="2"/>
          </rPr>
          <t xml:space="preserve">Informe o Código de Referência da tabela utilizada na composição do preço unitário. Caso seja utilizada COMPOSIÇÂO própria ou COTAÇÂO de mercado, atribuir numeração própria para cada composição/cotação. Exemplo: Fonte de Referência COTAÇÂO; Código de Referência 1, 2, 3,.. 
</t>
        </r>
      </text>
    </comment>
    <comment ref="F10" authorId="0" shapeId="0" xr:uid="{00000000-0006-0000-0100-000007000000}">
      <text>
        <r>
          <rPr>
            <b/>
            <sz val="9"/>
            <color indexed="81"/>
            <rFont val="Tahoma"/>
            <family val="2"/>
          </rPr>
          <t xml:space="preserve">Obrigatório para Obras e Serviços de Engenharia. </t>
        </r>
        <r>
          <rPr>
            <sz val="9"/>
            <color indexed="81"/>
            <rFont val="Tahoma"/>
            <family val="2"/>
          </rPr>
          <t>Informe a Data de Referência da tabela ou do orçamento/cotação utilizado na composição do preço unitário estimado.</t>
        </r>
        <r>
          <rPr>
            <b/>
            <sz val="9"/>
            <color indexed="81"/>
            <rFont val="Tahoma"/>
            <family val="2"/>
          </rPr>
          <t xml:space="preserve">
</t>
        </r>
      </text>
    </comment>
    <comment ref="G10" authorId="0" shapeId="0" xr:uid="{00000000-0006-0000-0100-000008000000}">
      <text>
        <r>
          <rPr>
            <b/>
            <sz val="9"/>
            <color indexed="81"/>
            <rFont val="Tahoma"/>
            <family val="2"/>
          </rPr>
          <t xml:space="preserve">Campo de preenchimento obrigatório. 
</t>
        </r>
        <r>
          <rPr>
            <sz val="9"/>
            <color indexed="81"/>
            <rFont val="Tahoma"/>
            <family val="2"/>
          </rPr>
          <t>Informe a descrição do item. Campo limitado a 300 caracteres.</t>
        </r>
      </text>
    </comment>
    <comment ref="R10" authorId="0" shapeId="0" xr:uid="{00000000-0006-0000-0100-000009000000}">
      <text>
        <r>
          <rPr>
            <b/>
            <sz val="9"/>
            <color indexed="81"/>
            <rFont val="Tahoma"/>
            <family val="2"/>
          </rPr>
          <t xml:space="preserve">Campo de preenchimento opcional.
</t>
        </r>
        <r>
          <rPr>
            <sz val="9"/>
            <color indexed="81"/>
            <rFont val="Tahoma"/>
            <family val="2"/>
          </rPr>
          <t>Selecione na lista suspensa o tipo de orçamento do item.</t>
        </r>
      </text>
    </comment>
    <comment ref="H11" authorId="0" shapeId="0" xr:uid="{00000000-0006-0000-0100-00000A000000}">
      <text>
        <r>
          <rPr>
            <b/>
            <sz val="9"/>
            <color indexed="81"/>
            <rFont val="Tahoma"/>
            <family val="2"/>
          </rPr>
          <t xml:space="preserve">Campo de preenchimento obrigatório. </t>
        </r>
        <r>
          <rPr>
            <sz val="9"/>
            <color indexed="81"/>
            <rFont val="Tahoma"/>
            <family val="2"/>
          </rPr>
          <t>Informe a quantidade.</t>
        </r>
        <r>
          <rPr>
            <b/>
            <sz val="9"/>
            <color indexed="81"/>
            <rFont val="Tahoma"/>
            <family val="2"/>
          </rPr>
          <t xml:space="preserve"> </t>
        </r>
        <r>
          <rPr>
            <sz val="9"/>
            <color indexed="81"/>
            <rFont val="Tahoma"/>
            <family val="2"/>
          </rPr>
          <t xml:space="preserve">O valor preenchido será sempre arredondado para quatro casas decimais após a vírgula.
</t>
        </r>
      </text>
    </comment>
    <comment ref="I11" authorId="0" shapeId="0" xr:uid="{00000000-0006-0000-0100-00000B000000}">
      <text>
        <r>
          <rPr>
            <b/>
            <sz val="9"/>
            <color indexed="81"/>
            <rFont val="Tahoma"/>
            <family val="2"/>
          </rPr>
          <t>Campo de preenchimento obrigatório.</t>
        </r>
        <r>
          <rPr>
            <sz val="9"/>
            <color indexed="81"/>
            <rFont val="Tahoma"/>
            <family val="2"/>
          </rPr>
          <t xml:space="preserve"> Digite ou selecione na lista suspensa a unidade de medida. Para consultar a descrição das unidades de medida, acesse a planilha "base". Caso a unidade de medida do item a cadastrar não esteja disponível, entrar em contato com o TCE. 
</t>
        </r>
      </text>
    </comment>
    <comment ref="J11" authorId="0" shapeId="0" xr:uid="{00000000-0006-0000-0100-00000C000000}">
      <text>
        <r>
          <rPr>
            <b/>
            <sz val="9"/>
            <color indexed="81"/>
            <rFont val="Tahoma"/>
            <family val="2"/>
          </rPr>
          <t xml:space="preserve">Campo de preenchimento obrigatório. 
</t>
        </r>
        <r>
          <rPr>
            <sz val="9"/>
            <color indexed="81"/>
            <rFont val="Tahoma"/>
            <family val="2"/>
          </rPr>
          <t>Informar o preço unitário estimado incluindo o BDI. O valor preenchido será sempre arredondado para quatro casas decimais após a vírgula.</t>
        </r>
      </text>
    </comment>
    <comment ref="K11" authorId="0" shapeId="0" xr:uid="{00000000-0006-0000-0100-00000D000000}">
      <text>
        <r>
          <rPr>
            <b/>
            <sz val="9"/>
            <color indexed="81"/>
            <rFont val="Tahoma"/>
            <family val="2"/>
          </rPr>
          <t xml:space="preserve">Campo de preenchimento automático. </t>
        </r>
        <r>
          <rPr>
            <sz val="9"/>
            <color indexed="81"/>
            <rFont val="Tahoma"/>
            <family val="2"/>
          </rPr>
          <t xml:space="preserve">Preço total estimado para o item. 
 Selecione a célula </t>
        </r>
        <r>
          <rPr>
            <b/>
            <sz val="9"/>
            <color indexed="81"/>
            <rFont val="Tahoma"/>
            <family val="2"/>
          </rPr>
          <t>K13</t>
        </r>
        <r>
          <rPr>
            <sz val="9"/>
            <color indexed="81"/>
            <rFont val="Tahoma"/>
            <family val="2"/>
          </rPr>
          <t xml:space="preserve"> e arraste a fórmula para baixo para preencher as demais linhas.
</t>
        </r>
      </text>
    </comment>
    <comment ref="L11" authorId="0" shapeId="0" xr:uid="{00000000-0006-0000-0100-00000E000000}">
      <text>
        <r>
          <rPr>
            <b/>
            <sz val="9"/>
            <color indexed="81"/>
            <rFont val="Tahoma"/>
            <family val="2"/>
          </rPr>
          <t xml:space="preserve">Obrigatório para Obras e Serviços de Engenharia. </t>
        </r>
        <r>
          <rPr>
            <sz val="9"/>
            <color indexed="81"/>
            <rFont val="Tahoma"/>
            <family val="2"/>
          </rPr>
          <t xml:space="preserve">
Percentual de BDI estimado para o item. Este campo é meramente informativo, não incidindo sobre o cálculo do preço total do item. Quando o BDI for único para todos os itens, basta preencher o primeiro item e arrastar para os demais.</t>
        </r>
      </text>
    </comment>
    <comment ref="M11" authorId="0" shapeId="0" xr:uid="{00000000-0006-0000-0100-00000F000000}">
      <text>
        <r>
          <rPr>
            <b/>
            <sz val="9"/>
            <color indexed="81"/>
            <rFont val="Tahoma"/>
            <family val="2"/>
          </rPr>
          <t xml:space="preserve">Obrigatório para Obras e Serviços de Engenharia. 
</t>
        </r>
        <r>
          <rPr>
            <sz val="9"/>
            <color indexed="81"/>
            <rFont val="Tahoma"/>
            <family val="2"/>
          </rPr>
          <t>Percentual de Encargos Sociais estimado para o item.  Este campo é meramente informativo, não incidindo sobre o cálculo do preço total do item. Quando o percentual de encargos sociais for único para todos os itens, basta preencher o primeiro item e arrastar para os demais.</t>
        </r>
      </text>
    </comment>
    <comment ref="N11" authorId="0" shapeId="0" xr:uid="{00000000-0006-0000-0100-000010000000}">
      <text>
        <r>
          <rPr>
            <b/>
            <sz val="9"/>
            <color indexed="81"/>
            <rFont val="Tahoma"/>
            <family val="2"/>
          </rPr>
          <t xml:space="preserve">Campo de preenchimento opcional.
</t>
        </r>
        <r>
          <rPr>
            <sz val="9"/>
            <color indexed="81"/>
            <rFont val="Tahoma"/>
            <family val="2"/>
          </rPr>
          <t>Digite ou selecione na lista suspensa o código da família correspondente ao item.</t>
        </r>
        <r>
          <rPr>
            <b/>
            <sz val="9"/>
            <color indexed="81"/>
            <rFont val="Tahoma"/>
            <family val="2"/>
          </rPr>
          <t xml:space="preserve"> Para pesquisar código, consulte a planilha Pesquisa Familia e Subfamilia.</t>
        </r>
      </text>
    </comment>
    <comment ref="O11" authorId="0" shapeId="0" xr:uid="{00000000-0006-0000-0100-000011000000}">
      <text>
        <r>
          <rPr>
            <b/>
            <sz val="9"/>
            <color indexed="81"/>
            <rFont val="Tahoma"/>
            <family val="2"/>
          </rPr>
          <t>Campo de preenchimento automático</t>
        </r>
        <r>
          <rPr>
            <sz val="9"/>
            <color indexed="81"/>
            <rFont val="Tahoma"/>
            <family val="2"/>
          </rPr>
          <t xml:space="preserve">. Descrição da família. Selecione a célula </t>
        </r>
        <r>
          <rPr>
            <b/>
            <sz val="9"/>
            <color indexed="81"/>
            <rFont val="Tahoma"/>
            <family val="2"/>
          </rPr>
          <t>O13</t>
        </r>
        <r>
          <rPr>
            <sz val="9"/>
            <color indexed="81"/>
            <rFont val="Tahoma"/>
            <family val="2"/>
          </rPr>
          <t xml:space="preserve"> e arraste a fórmula para baixo para preencher as demais linhas.</t>
        </r>
      </text>
    </comment>
    <comment ref="P11" authorId="0" shapeId="0" xr:uid="{00000000-0006-0000-0100-000012000000}">
      <text>
        <r>
          <rPr>
            <b/>
            <sz val="9"/>
            <color indexed="81"/>
            <rFont val="Tahoma"/>
            <family val="2"/>
          </rPr>
          <t xml:space="preserve">Campo de preenchimento opcional.
</t>
        </r>
        <r>
          <rPr>
            <sz val="9"/>
            <color indexed="81"/>
            <rFont val="Tahoma"/>
            <family val="2"/>
          </rPr>
          <t>Digite ou selecione na lista suspensa o código da subfamília correspondente ao item.</t>
        </r>
        <r>
          <rPr>
            <b/>
            <sz val="9"/>
            <color indexed="81"/>
            <rFont val="Tahoma"/>
            <family val="2"/>
          </rPr>
          <t xml:space="preserve"> Para pesquisar código, consulte a planilha Pesquisa Familia e Subfamilia.</t>
        </r>
      </text>
    </comment>
    <comment ref="Q11" authorId="0" shapeId="0" xr:uid="{00000000-0006-0000-0100-000013000000}">
      <text>
        <r>
          <rPr>
            <b/>
            <sz val="9"/>
            <color indexed="81"/>
            <rFont val="Tahoma"/>
            <family val="2"/>
          </rPr>
          <t>Campo de preenchimento automático</t>
        </r>
        <r>
          <rPr>
            <sz val="9"/>
            <color indexed="81"/>
            <rFont val="Tahoma"/>
            <family val="2"/>
          </rPr>
          <t xml:space="preserve">. Descrição da subfamília.  Selecione a célula </t>
        </r>
        <r>
          <rPr>
            <b/>
            <sz val="9"/>
            <color indexed="81"/>
            <rFont val="Tahoma"/>
            <family val="2"/>
          </rPr>
          <t>Q13</t>
        </r>
        <r>
          <rPr>
            <sz val="9"/>
            <color indexed="81"/>
            <rFont val="Tahoma"/>
            <family val="2"/>
          </rPr>
          <t xml:space="preserve"> e arraste a fórmula para baixo para preencher as demais linhas.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Clauber Bridi</author>
  </authors>
  <commentList>
    <comment ref="A1" authorId="0" shapeId="0" xr:uid="{00000000-0006-0000-0200-000001000000}">
      <text>
        <r>
          <rPr>
            <sz val="9"/>
            <color indexed="81"/>
            <rFont val="Tahoma"/>
            <family val="2"/>
          </rPr>
          <t>Esta planilha serve para cadastrar a proposta do licitante.</t>
        </r>
        <r>
          <rPr>
            <b/>
            <sz val="9"/>
            <color indexed="81"/>
            <rFont val="Tahoma"/>
            <family val="2"/>
          </rPr>
          <t xml:space="preserve">
Instruções de preenchimento:
</t>
        </r>
        <r>
          <rPr>
            <sz val="9"/>
            <color indexed="81"/>
            <rFont val="Tahoma"/>
            <family val="2"/>
          </rPr>
          <t xml:space="preserve">Preencha antes a planilha </t>
        </r>
        <r>
          <rPr>
            <b/>
            <sz val="9"/>
            <color indexed="81"/>
            <rFont val="Tahoma"/>
            <family val="2"/>
          </rPr>
          <t>Orçamento-base</t>
        </r>
        <r>
          <rPr>
            <sz val="9"/>
            <color indexed="81"/>
            <rFont val="Tahoma"/>
            <family val="2"/>
          </rPr>
          <t>.</t>
        </r>
        <r>
          <rPr>
            <b/>
            <sz val="9"/>
            <color indexed="81"/>
            <rFont val="Tahoma"/>
            <family val="2"/>
          </rPr>
          <t xml:space="preserve">
</t>
        </r>
        <r>
          <rPr>
            <sz val="9"/>
            <color indexed="81"/>
            <rFont val="Tahoma"/>
            <family val="2"/>
          </rPr>
          <t xml:space="preserve">Os campos com asterisco (*) são de preenchimento obrigatório.
Os campos com dois asteriscos (**) são de preenchimento obrigatório para Obras e Serviços de Engenharia.
Os campos de cor cinza são de preenchimento automático.
As </t>
        </r>
        <r>
          <rPr>
            <b/>
            <sz val="9"/>
            <color indexed="81"/>
            <rFont val="Tahoma"/>
            <family val="2"/>
          </rPr>
          <t>colunas I e J</t>
        </r>
        <r>
          <rPr>
            <sz val="9"/>
            <color indexed="81"/>
            <rFont val="Tahoma"/>
            <family val="2"/>
          </rPr>
          <t xml:space="preserve"> devem ser</t>
        </r>
        <r>
          <rPr>
            <b/>
            <sz val="9"/>
            <color indexed="81"/>
            <rFont val="Tahoma"/>
            <family val="2"/>
          </rPr>
          <t xml:space="preserve"> ocultadas</t>
        </r>
        <r>
          <rPr>
            <sz val="9"/>
            <color indexed="81"/>
            <rFont val="Tahoma"/>
            <family val="2"/>
          </rPr>
          <t xml:space="preserve"> quando o tipo de objeto </t>
        </r>
        <r>
          <rPr>
            <b/>
            <sz val="9"/>
            <color indexed="81"/>
            <rFont val="Tahoma"/>
            <family val="2"/>
          </rPr>
          <t>NÃO</t>
        </r>
        <r>
          <rPr>
            <sz val="9"/>
            <color indexed="81"/>
            <rFont val="Tahoma"/>
            <family val="2"/>
          </rPr>
          <t xml:space="preserve"> for </t>
        </r>
        <r>
          <rPr>
            <b/>
            <sz val="9"/>
            <color indexed="81"/>
            <rFont val="Tahoma"/>
            <family val="2"/>
          </rPr>
          <t>Obras e Serviços de Engenharia.</t>
        </r>
        <r>
          <rPr>
            <sz val="9"/>
            <color indexed="81"/>
            <rFont val="Tahoma"/>
            <family val="2"/>
          </rPr>
          <t xml:space="preserve">
</t>
        </r>
        <r>
          <rPr>
            <b/>
            <sz val="9"/>
            <color indexed="81"/>
            <rFont val="Tahoma"/>
            <family val="2"/>
          </rPr>
          <t>Para incluir itens, selecione as células A13 a K13 e arraste para baixo, de acordo com o número de itens cadastrado na planilha Orçamento-base.</t>
        </r>
      </text>
    </comment>
    <comment ref="B4" authorId="0" shapeId="0" xr:uid="{00000000-0006-0000-0200-000002000000}">
      <text>
        <r>
          <rPr>
            <sz val="9"/>
            <color indexed="81"/>
            <rFont val="Tahoma"/>
            <family val="2"/>
          </rPr>
          <t>Informe a razão social do licitante.</t>
        </r>
      </text>
    </comment>
    <comment ref="G4" authorId="0" shapeId="0" xr:uid="{00000000-0006-0000-0200-000003000000}">
      <text>
        <r>
          <rPr>
            <b/>
            <sz val="9"/>
            <color indexed="81"/>
            <rFont val="Tahoma"/>
            <family val="2"/>
          </rPr>
          <t xml:space="preserve">Campo de preenchimento obrigatório. </t>
        </r>
        <r>
          <rPr>
            <sz val="9"/>
            <color indexed="81"/>
            <rFont val="Tahoma"/>
            <family val="2"/>
          </rPr>
          <t xml:space="preserve">Informe o CNPJ do licitante cuja proposta será cadastrada. </t>
        </r>
        <r>
          <rPr>
            <b/>
            <sz val="9"/>
            <color indexed="81"/>
            <rFont val="Tahoma"/>
            <family val="2"/>
          </rPr>
          <t>Somente números</t>
        </r>
        <r>
          <rPr>
            <sz val="9"/>
            <color indexed="81"/>
            <rFont val="Tahoma"/>
            <family val="2"/>
          </rPr>
          <t xml:space="preserve">, sem os demais caracteres.
</t>
        </r>
      </text>
    </comment>
    <comment ref="A10" authorId="0" shapeId="0" xr:uid="{00000000-0006-0000-0200-000004000000}">
      <text>
        <r>
          <rPr>
            <b/>
            <sz val="9"/>
            <color indexed="81"/>
            <rFont val="Tahoma"/>
            <family val="2"/>
          </rPr>
          <t xml:space="preserve">Campo de preenchimento automático. </t>
        </r>
        <r>
          <rPr>
            <sz val="9"/>
            <color indexed="81"/>
            <rFont val="Tahoma"/>
            <family val="2"/>
          </rPr>
          <t xml:space="preserve">Selecione a célula </t>
        </r>
        <r>
          <rPr>
            <b/>
            <sz val="9"/>
            <color indexed="81"/>
            <rFont val="Tahoma"/>
            <family val="2"/>
          </rPr>
          <t>A13</t>
        </r>
        <r>
          <rPr>
            <sz val="9"/>
            <color indexed="81"/>
            <rFont val="Tahoma"/>
            <family val="2"/>
          </rPr>
          <t xml:space="preserve"> e arraste a fórmula para baixo para preencher as demais linhas.</t>
        </r>
      </text>
    </comment>
    <comment ref="B10" authorId="0" shapeId="0" xr:uid="{00000000-0006-0000-0200-000005000000}">
      <text>
        <r>
          <rPr>
            <b/>
            <sz val="9"/>
            <color indexed="81"/>
            <rFont val="Tahoma"/>
            <family val="2"/>
          </rPr>
          <t>Campo de preenchimento automático.</t>
        </r>
        <r>
          <rPr>
            <sz val="9"/>
            <color indexed="81"/>
            <rFont val="Tahoma"/>
            <family val="2"/>
          </rPr>
          <t xml:space="preserve"> Selecione a célula </t>
        </r>
        <r>
          <rPr>
            <b/>
            <sz val="9"/>
            <color indexed="81"/>
            <rFont val="Tahoma"/>
            <family val="2"/>
          </rPr>
          <t xml:space="preserve">B13 </t>
        </r>
        <r>
          <rPr>
            <sz val="9"/>
            <color indexed="81"/>
            <rFont val="Tahoma"/>
            <family val="2"/>
          </rPr>
          <t>e arraste a fórmula para baixo para preencher as demais linhas.</t>
        </r>
      </text>
    </comment>
    <comment ref="C10" authorId="0" shapeId="0" xr:uid="{00000000-0006-0000-0200-000006000000}">
      <text>
        <r>
          <rPr>
            <b/>
            <sz val="9"/>
            <color indexed="81"/>
            <rFont val="Tahoma"/>
            <family val="2"/>
          </rPr>
          <t xml:space="preserve">Campo de preenchimento automático. </t>
        </r>
        <r>
          <rPr>
            <sz val="9"/>
            <color indexed="81"/>
            <rFont val="Tahoma"/>
            <family val="2"/>
          </rPr>
          <t xml:space="preserve">Selecione a célula </t>
        </r>
        <r>
          <rPr>
            <b/>
            <sz val="9"/>
            <color indexed="81"/>
            <rFont val="Tahoma"/>
            <family val="2"/>
          </rPr>
          <t>C13</t>
        </r>
        <r>
          <rPr>
            <sz val="9"/>
            <color indexed="81"/>
            <rFont val="Tahoma"/>
            <family val="2"/>
          </rPr>
          <t xml:space="preserve"> e arraste a fórmula para baixo para preencher as demais linhas.
</t>
        </r>
      </text>
    </comment>
    <comment ref="D10" authorId="0" shapeId="0" xr:uid="{00000000-0006-0000-0200-000007000000}">
      <text>
        <r>
          <rPr>
            <b/>
            <sz val="9"/>
            <color indexed="81"/>
            <rFont val="Tahoma"/>
            <family val="2"/>
          </rPr>
          <t xml:space="preserve">Campo de preenchimento automático. </t>
        </r>
        <r>
          <rPr>
            <sz val="9"/>
            <color indexed="81"/>
            <rFont val="Tahoma"/>
            <family val="2"/>
          </rPr>
          <t>Selecione a célula</t>
        </r>
        <r>
          <rPr>
            <b/>
            <sz val="9"/>
            <color indexed="81"/>
            <rFont val="Tahoma"/>
            <family val="2"/>
          </rPr>
          <t xml:space="preserve"> D13 </t>
        </r>
        <r>
          <rPr>
            <sz val="9"/>
            <color indexed="81"/>
            <rFont val="Tahoma"/>
            <family val="2"/>
          </rPr>
          <t>e arraste a fórmula para baixo para preencher as demais linhas.</t>
        </r>
        <r>
          <rPr>
            <b/>
            <sz val="9"/>
            <color indexed="81"/>
            <rFont val="Tahoma"/>
            <family val="2"/>
          </rPr>
          <t xml:space="preserve">
</t>
        </r>
      </text>
    </comment>
    <comment ref="E11" authorId="0" shapeId="0" xr:uid="{00000000-0006-0000-0200-000008000000}">
      <text>
        <r>
          <rPr>
            <b/>
            <sz val="9"/>
            <color indexed="81"/>
            <rFont val="Tahoma"/>
            <family val="2"/>
          </rPr>
          <t xml:space="preserve">Campo de preenchimento automático. </t>
        </r>
        <r>
          <rPr>
            <sz val="9"/>
            <color indexed="81"/>
            <rFont val="Tahoma"/>
            <family val="2"/>
          </rPr>
          <t>Quantidade.</t>
        </r>
        <r>
          <rPr>
            <b/>
            <sz val="9"/>
            <color indexed="81"/>
            <rFont val="Tahoma"/>
            <family val="2"/>
          </rPr>
          <t xml:space="preserve"> </t>
        </r>
        <r>
          <rPr>
            <sz val="9"/>
            <color indexed="81"/>
            <rFont val="Tahoma"/>
            <family val="2"/>
          </rPr>
          <t xml:space="preserve">Selecione a célula </t>
        </r>
        <r>
          <rPr>
            <b/>
            <sz val="9"/>
            <color indexed="81"/>
            <rFont val="Tahoma"/>
            <family val="2"/>
          </rPr>
          <t>E13</t>
        </r>
        <r>
          <rPr>
            <sz val="9"/>
            <color indexed="81"/>
            <rFont val="Tahoma"/>
            <family val="2"/>
          </rPr>
          <t xml:space="preserve"> e arraste a fórmula para baixo para preencher as demais linhas.</t>
        </r>
        <r>
          <rPr>
            <b/>
            <sz val="9"/>
            <color indexed="81"/>
            <rFont val="Tahoma"/>
            <family val="2"/>
          </rPr>
          <t xml:space="preserve">
</t>
        </r>
      </text>
    </comment>
    <comment ref="F11" authorId="0" shapeId="0" xr:uid="{00000000-0006-0000-0200-000009000000}">
      <text>
        <r>
          <rPr>
            <b/>
            <sz val="9"/>
            <color indexed="81"/>
            <rFont val="Tahoma"/>
            <family val="2"/>
          </rPr>
          <t xml:space="preserve">Campo de preenchimento automático. </t>
        </r>
        <r>
          <rPr>
            <sz val="9"/>
            <color indexed="81"/>
            <rFont val="Tahoma"/>
            <family val="2"/>
          </rPr>
          <t xml:space="preserve">Unidade de Medida. Selecione a célula </t>
        </r>
        <r>
          <rPr>
            <b/>
            <sz val="9"/>
            <color indexed="81"/>
            <rFont val="Tahoma"/>
            <family val="2"/>
          </rPr>
          <t>F13</t>
        </r>
        <r>
          <rPr>
            <sz val="9"/>
            <color indexed="81"/>
            <rFont val="Tahoma"/>
            <family val="2"/>
          </rPr>
          <t xml:space="preserve"> e arraste a fórmula para baixo para preencher as demais linhas.</t>
        </r>
      </text>
    </comment>
    <comment ref="G11" authorId="0" shapeId="0" xr:uid="{00000000-0006-0000-0200-00000A000000}">
      <text>
        <r>
          <rPr>
            <b/>
            <sz val="9"/>
            <color indexed="81"/>
            <rFont val="Tahoma"/>
            <family val="2"/>
          </rPr>
          <t>Campo de preenchimento obrigatório.</t>
        </r>
        <r>
          <rPr>
            <sz val="9"/>
            <color indexed="81"/>
            <rFont val="Tahoma"/>
            <family val="2"/>
          </rPr>
          <t xml:space="preserve"> 
Informar o preço unitário com BDI proposto para o item. O valor preenchido será sempre arredondado para três casas decimais após a vírgula.
Quando o </t>
        </r>
        <r>
          <rPr>
            <b/>
            <sz val="9"/>
            <color indexed="81"/>
            <rFont val="Tahoma"/>
            <family val="2"/>
          </rPr>
          <t xml:space="preserve">Tipo de Licitação </t>
        </r>
        <r>
          <rPr>
            <sz val="9"/>
            <color indexed="81"/>
            <rFont val="Tahoma"/>
            <family val="2"/>
          </rPr>
          <t>for</t>
        </r>
        <r>
          <rPr>
            <b/>
            <sz val="9"/>
            <color indexed="81"/>
            <rFont val="Tahoma"/>
            <family val="2"/>
          </rPr>
          <t xml:space="preserve"> Maior Desconto,</t>
        </r>
        <r>
          <rPr>
            <sz val="9"/>
            <color indexed="81"/>
            <rFont val="Tahoma"/>
            <family val="2"/>
          </rPr>
          <t xml:space="preserve"> inserir a fórmula </t>
        </r>
        <r>
          <rPr>
            <b/>
            <sz val="9"/>
            <color indexed="81"/>
            <rFont val="Tahoma"/>
            <family val="2"/>
          </rPr>
          <t xml:space="preserve">='Orçamento-base'!J13*(1-K13) </t>
        </r>
        <r>
          <rPr>
            <sz val="9"/>
            <color indexed="81"/>
            <rFont val="Tahoma"/>
            <family val="2"/>
          </rPr>
          <t xml:space="preserve">na célula </t>
        </r>
        <r>
          <rPr>
            <b/>
            <sz val="9"/>
            <color indexed="81"/>
            <rFont val="Tahoma"/>
            <family val="2"/>
          </rPr>
          <t>G13</t>
        </r>
        <r>
          <rPr>
            <sz val="9"/>
            <color indexed="81"/>
            <rFont val="Tahoma"/>
            <family val="2"/>
          </rPr>
          <t xml:space="preserve">.
</t>
        </r>
      </text>
    </comment>
    <comment ref="H11" authorId="0" shapeId="0" xr:uid="{00000000-0006-0000-0200-00000B000000}">
      <text>
        <r>
          <rPr>
            <b/>
            <sz val="9"/>
            <color indexed="81"/>
            <rFont val="Tahoma"/>
            <family val="2"/>
          </rPr>
          <t xml:space="preserve">Campo de preenchimento automático. </t>
        </r>
        <r>
          <rPr>
            <sz val="9"/>
            <color indexed="81"/>
            <rFont val="Tahoma"/>
            <family val="2"/>
          </rPr>
          <t xml:space="preserve">Preço total proposto para o item. Selecione a célula </t>
        </r>
        <r>
          <rPr>
            <b/>
            <sz val="9"/>
            <color indexed="81"/>
            <rFont val="Tahoma"/>
            <family val="2"/>
          </rPr>
          <t>H13</t>
        </r>
        <r>
          <rPr>
            <sz val="9"/>
            <color indexed="81"/>
            <rFont val="Tahoma"/>
            <family val="2"/>
          </rPr>
          <t xml:space="preserve"> e arraste a fórmula para baixo para preencher as demais linhas.</t>
        </r>
      </text>
    </comment>
    <comment ref="I11" authorId="0" shapeId="0" xr:uid="{00000000-0006-0000-0200-00000C000000}">
      <text>
        <r>
          <rPr>
            <b/>
            <sz val="9"/>
            <color indexed="81"/>
            <rFont val="Tahoma"/>
            <family val="2"/>
          </rPr>
          <t xml:space="preserve">Obrigatório para Obras e Serviços de Engenharia. 
</t>
        </r>
        <r>
          <rPr>
            <sz val="9"/>
            <color indexed="81"/>
            <rFont val="Tahoma"/>
            <family val="2"/>
          </rPr>
          <t xml:space="preserve">Percentual de BDI proposto para o item. Quando o BDI for único para todos os itens, basta preencher o primeiro item e arrastar para os demais.
</t>
        </r>
      </text>
    </comment>
    <comment ref="J11" authorId="0" shapeId="0" xr:uid="{00000000-0006-0000-0200-00000D000000}">
      <text>
        <r>
          <rPr>
            <b/>
            <sz val="9"/>
            <color indexed="81"/>
            <rFont val="Tahoma"/>
            <family val="2"/>
          </rPr>
          <t xml:space="preserve">Obrigatório para Obras e Serviços de Engenharia. </t>
        </r>
        <r>
          <rPr>
            <sz val="9"/>
            <color indexed="81"/>
            <rFont val="Tahoma"/>
            <family val="2"/>
          </rPr>
          <t xml:space="preserve">
Percentual de Encargos Sociais proposto para o item. Quando o percentual de encargos sociais for único para todos os itens, basta preencher o primeiro item e arrastar para os demais.</t>
        </r>
      </text>
    </comment>
    <comment ref="K11" authorId="0" shapeId="0" xr:uid="{00000000-0006-0000-0200-00000E000000}">
      <text>
        <r>
          <rPr>
            <b/>
            <sz val="9"/>
            <color indexed="81"/>
            <rFont val="Tahoma"/>
            <family val="2"/>
          </rPr>
          <t xml:space="preserve">Campo de preenchimento obrigatório quando o Tipo de Licitação for Maior Desconto.
</t>
        </r>
        <r>
          <rPr>
            <sz val="9"/>
            <color indexed="81"/>
            <rFont val="Tahoma"/>
            <family val="2"/>
          </rPr>
          <t>Percentual de desconto da proposta. Se o percentual for único para toda a proposta, basta preencher o primeiro item e arrastar para os demais.</t>
        </r>
      </text>
    </comment>
  </commentList>
</comments>
</file>

<file path=xl/sharedStrings.xml><?xml version="1.0" encoding="utf-8"?>
<sst xmlns="http://schemas.openxmlformats.org/spreadsheetml/2006/main" count="15197" uniqueCount="4050">
  <si>
    <t>Modalidade</t>
  </si>
  <si>
    <t>Modalidades</t>
  </si>
  <si>
    <t>Chamamento Público</t>
  </si>
  <si>
    <t>Concorrência</t>
  </si>
  <si>
    <t>Convite</t>
  </si>
  <si>
    <t>Pregão Eletrônico</t>
  </si>
  <si>
    <t>Pregão Presencial</t>
  </si>
  <si>
    <t>Tomada de Preços</t>
  </si>
  <si>
    <t>Concurso</t>
  </si>
  <si>
    <t>Regras Internacionais</t>
  </si>
  <si>
    <t>metro</t>
  </si>
  <si>
    <t>metro quadrado</t>
  </si>
  <si>
    <t>metro cúbico</t>
  </si>
  <si>
    <t>litro</t>
  </si>
  <si>
    <t>grama</t>
  </si>
  <si>
    <t>tonelada</t>
  </si>
  <si>
    <t>quilograma</t>
  </si>
  <si>
    <t>unidade</t>
  </si>
  <si>
    <t>caixa</t>
  </si>
  <si>
    <t>pacote</t>
  </si>
  <si>
    <t>adubos/corretivos do solo</t>
  </si>
  <si>
    <t>alimentacao humana - laticinios e correlatos</t>
  </si>
  <si>
    <t>alimentacao humana - prod.especial/manipulados/pre-elaborado</t>
  </si>
  <si>
    <t>alimentacao humana - prod.origem animal in natura</t>
  </si>
  <si>
    <t>alimentacao humana - produtos de origem vegetal in natura</t>
  </si>
  <si>
    <t>alimentacao humana - produtos de panificacao</t>
  </si>
  <si>
    <t>alimentacao humana - produtos nao pereciveis</t>
  </si>
  <si>
    <t>alimentacao humana: enteral/oral</t>
  </si>
  <si>
    <t>alimentacao humana: produtos coloniais</t>
  </si>
  <si>
    <t>alimentacao humana-prod.origem animal embutidos</t>
  </si>
  <si>
    <t>animais</t>
  </si>
  <si>
    <t>aquisição de imoveis</t>
  </si>
  <si>
    <t>arames/telas</t>
  </si>
  <si>
    <t>armamentos/explosivos/municoes</t>
  </si>
  <si>
    <t>bandeiras/flamulas/acessorios</t>
  </si>
  <si>
    <t>bombas/motobombas/compressores/componentes/acessorios</t>
  </si>
  <si>
    <t>botijoes/instalacoes industriais de gas glp</t>
  </si>
  <si>
    <t>calcados/bolsas/malas/mochila (exceto de seguranca)</t>
  </si>
  <si>
    <t>colchoes/colchonetes/travesseiros/almofadas/revestimentos</t>
  </si>
  <si>
    <t>combustiveis/lubrificantes/derivados de petroleo</t>
  </si>
  <si>
    <t>componentes p/equipamentos eletricos/eletronicos</t>
  </si>
  <si>
    <t>defensivos agricolas/domesticos</t>
  </si>
  <si>
    <t>diagnostica</t>
  </si>
  <si>
    <t>eletrodomesticos</t>
  </si>
  <si>
    <t>elevadores/pontes rolantes/guindastes/talhas</t>
  </si>
  <si>
    <t>embalagens em geral/cordas/barbantes/fitas (exceto p/med.)</t>
  </si>
  <si>
    <t>equipamentos e gases uso hopitalar/laboratorial/industrial</t>
  </si>
  <si>
    <t>equipamentos eletricos p/oficinas (uso geral)</t>
  </si>
  <si>
    <t>equipamentos p/controle de pessoal</t>
  </si>
  <si>
    <t>equipamentos p/geracao/distribuicao de energia eletrica</t>
  </si>
  <si>
    <t>equipamentos p/informatica</t>
  </si>
  <si>
    <t>equipamentos p/lancamentos/pouso/manobras de aeronaves</t>
  </si>
  <si>
    <t>equipamentos/acessorios p/acampamento</t>
  </si>
  <si>
    <t>equipamentos/acessorios p/transporte de mercadorias</t>
  </si>
  <si>
    <t>equipamentos/componentes/acessorios p/climatizacao</t>
  </si>
  <si>
    <t>equipamentos/componentes/acessorios p/medicao</t>
  </si>
  <si>
    <t>equipamentos/componentes/acessorios p/radiodifusao</t>
  </si>
  <si>
    <t>equipamentos/componentes/acessorios p/radiotelecomunicacao</t>
  </si>
  <si>
    <t>equipamentos/componentes/acessorios p/solda (em geral)</t>
  </si>
  <si>
    <t>equipamentos/componentes/acessorios p/telefonia</t>
  </si>
  <si>
    <t>equipamentos/materiais de seguranca e protecao</t>
  </si>
  <si>
    <t>equipamentos/materiais esportivos</t>
  </si>
  <si>
    <t>equipamentos/materiais medico-hospitalares/enfermagem</t>
  </si>
  <si>
    <t>equipamentos/materiais odontologicos</t>
  </si>
  <si>
    <t>equipamentos/materiais p/construcao civil</t>
  </si>
  <si>
    <t>equipamentos/materiais p/escritorio/escola/artes plasticas</t>
  </si>
  <si>
    <t>equipamentos/materiais p/industria farmaceutica</t>
  </si>
  <si>
    <t>equipamentos/materiais p/instalacoes eletricas</t>
  </si>
  <si>
    <t>equipamentos/materiais p/irrigacao</t>
  </si>
  <si>
    <t>equipamentos/materiais p/laboratorio</t>
  </si>
  <si>
    <t>equipamentos/materiais p/limpeza/higiene (uso geral)</t>
  </si>
  <si>
    <t>equipamentos/materiais p/microfilmagem</t>
  </si>
  <si>
    <t>equipamentos/materiais p/recreacao/deficientes</t>
  </si>
  <si>
    <t>equipamentos/materiais/acessorios p/projecao/video/foto/som</t>
  </si>
  <si>
    <t>equipamentos/materiais/acessorios p/uso comercial/industrial</t>
  </si>
  <si>
    <t>equipamentos/materiais/medicamentos veterinarios</t>
  </si>
  <si>
    <t>equipamentos/materiais/suprimentos tratamento de agua/esgoto</t>
  </si>
  <si>
    <t>equipamentos/pecas/aces. p/constr./conserv. rodovias/portos</t>
  </si>
  <si>
    <t>equipamentos/pecas/acessorios p/agricultura/pecuaria e pesca</t>
  </si>
  <si>
    <t>equipamentos/pecas/acessorios p/ajardinamento</t>
  </si>
  <si>
    <t>equipamentos/pecas/acessorios p/mineracao/escavacao</t>
  </si>
  <si>
    <t>equipamentos/pecas/acessorios p/navegacao</t>
  </si>
  <si>
    <t>equipamentos/pecas/materiais/acessorios p/conserv. veiculos</t>
  </si>
  <si>
    <t>equip./materiais p/instalacoes hidrosanitarias e gas natural</t>
  </si>
  <si>
    <t>feramentas manuais (uso geral)</t>
  </si>
  <si>
    <t>ferragens/abrasivos</t>
  </si>
  <si>
    <t>forragens e outros alimentos p/animais</t>
  </si>
  <si>
    <t>instrumentos musicais/componentes/acessorios</t>
  </si>
  <si>
    <t>livros/publicacoes/revistas</t>
  </si>
  <si>
    <t>madeiras em geral</t>
  </si>
  <si>
    <t>maquinas p/autenticar/registrar/franquear e similares</t>
  </si>
  <si>
    <t>materiais de armarinho/aviamentos</t>
  </si>
  <si>
    <t>materiais p/cama/mesa/banho</t>
  </si>
  <si>
    <t>materiais p/decoracao de interiores</t>
  </si>
  <si>
    <t>materiais p/escritório</t>
  </si>
  <si>
    <t>materiais p/higiene pessoal/profilaxia</t>
  </si>
  <si>
    <t>materiais/ suprimentos p/informatica</t>
  </si>
  <si>
    <t>materiais/acessorios/pecas fundidas</t>
  </si>
  <si>
    <t>materia-prima plastica/sintetica/borracha/derivados</t>
  </si>
  <si>
    <t>materia-prima p/metalurgia</t>
  </si>
  <si>
    <t>medicamentos de uso humano</t>
  </si>
  <si>
    <t>medicamentos de uso humano - especiais</t>
  </si>
  <si>
    <t>medicamentos de uso humano - excepcionais</t>
  </si>
  <si>
    <t>medicamentos de uso humano - genericos</t>
  </si>
  <si>
    <t>medicamentos importados (uso humano)</t>
  </si>
  <si>
    <t>moveis/estofados/componentes em geral</t>
  </si>
  <si>
    <t>obras de arte/objetos decorativos</t>
  </si>
  <si>
    <t>papel/papelao/cartao/cartolina</t>
  </si>
  <si>
    <t>pneus/camaras/protetores/materiais p/consertos</t>
  </si>
  <si>
    <t>produtos quimicos de limpeza/higiene</t>
  </si>
  <si>
    <t>sementes/mudas de plantas</t>
  </si>
  <si>
    <t>servicos: alimentacao</t>
  </si>
  <si>
    <t>servicos: analises clinicas/laborat. e exames medicos/odont.</t>
  </si>
  <si>
    <t>servicos: bilheteria / estacionamento</t>
  </si>
  <si>
    <t>servicos: contratacao instituicao de ensino superior</t>
  </si>
  <si>
    <t>servicos: contratacao parceria/invest./arrend/merchandising</t>
  </si>
  <si>
    <t>serviços: credenciamento de serviços de educação</t>
  </si>
  <si>
    <t>serviços: credenciamento de serviços de saúde</t>
  </si>
  <si>
    <t>serviços de engenharia/obras: edificações</t>
  </si>
  <si>
    <t>serviços de engenharia/obras: infraestrutura de energia</t>
  </si>
  <si>
    <t>serviços de engenharia/obras: inst. elétricas, hidráulicas e outras inst. em construções</t>
  </si>
  <si>
    <t>serviços de engenharia/obras: obras portuárias, marítimas e fluviais</t>
  </si>
  <si>
    <t>serviços de engenharia/obras: obras-de-arte-especiais</t>
  </si>
  <si>
    <t>serviços de engenharia/obras: resíduos sólidos</t>
  </si>
  <si>
    <t>serviços de engenharia/obras: rodovias, ferrovias e aeroportos</t>
  </si>
  <si>
    <t>serviços de engenharia/obras: saneamento</t>
  </si>
  <si>
    <t>serviços de engenharia/obras: serviços especializados para construção</t>
  </si>
  <si>
    <t>serviços de engenharia/obras: serviços técnicos de engenharia e arquitetura</t>
  </si>
  <si>
    <t>serviços de engenharia/obras: urbanização</t>
  </si>
  <si>
    <t>servicos: fornecimento de vales/tickets</t>
  </si>
  <si>
    <t>servicos: graficos/similares</t>
  </si>
  <si>
    <t>servicos: hotelaria/agencias de viagem e turismo</t>
  </si>
  <si>
    <t>servicos: informatica-software/hardware</t>
  </si>
  <si>
    <t>servicos: insignias/brasoes/escudos/medalhas/trofeus/brindes</t>
  </si>
  <si>
    <t>serviços: locacao de imoveis</t>
  </si>
  <si>
    <t>servicos: locacao de veiculos, equipamentos e aeronaves</t>
  </si>
  <si>
    <t>servicos: manutencao de veiculos, equipamentos e aeronaves</t>
  </si>
  <si>
    <t>servicos: manut/equip/escrit/eletrodomesticos/refrigeracao</t>
  </si>
  <si>
    <t>servicos: orteses/proteses</t>
  </si>
  <si>
    <t>servicos: seguros</t>
  </si>
  <si>
    <t>servicos: serralheria/marcen./carpin./metalurgica/fundicao</t>
  </si>
  <si>
    <t>servicos: som, imagem e programacao visual</t>
  </si>
  <si>
    <t>servicos técnicos: projetos/auditorias/ consultorias/assessorias</t>
  </si>
  <si>
    <t>servicos: terceirizacao de mao-de-obra</t>
  </si>
  <si>
    <t>servicos: terceirizacao de mao-de-obra especializada</t>
  </si>
  <si>
    <t>servicos: transporte de cargas e passageiros</t>
  </si>
  <si>
    <t>servicos: vigilancia/seguranca/transporte de valores</t>
  </si>
  <si>
    <t>utensilios e materiais descartaveis p/copa/cozinha</t>
  </si>
  <si>
    <t>veiculos</t>
  </si>
  <si>
    <t>vestuarios/uniformes (exceto vestuario de seguranca)</t>
  </si>
  <si>
    <t>vidros planos/espelhos</t>
  </si>
  <si>
    <t xml:space="preserve">N° </t>
  </si>
  <si>
    <t xml:space="preserve">Ano </t>
  </si>
  <si>
    <t>Descrição do Objeto</t>
  </si>
  <si>
    <t>*Campos de preenchimento obrigatório</t>
  </si>
  <si>
    <t>Preço Total Estimado</t>
  </si>
  <si>
    <t>Descrição do item*</t>
  </si>
  <si>
    <t>Qtd.*</t>
  </si>
  <si>
    <t>Unid.*</t>
  </si>
  <si>
    <t>Preço unitário (R$)*</t>
  </si>
  <si>
    <t>Preço Total (R$)</t>
  </si>
  <si>
    <t>Modalidade*</t>
  </si>
  <si>
    <t>N° *</t>
  </si>
  <si>
    <t>Ano *</t>
  </si>
  <si>
    <t>Valor do lote (R$)</t>
  </si>
  <si>
    <t>Estimativa</t>
  </si>
  <si>
    <t>% BDI**</t>
  </si>
  <si>
    <t>% Encargos Sociais**</t>
  </si>
  <si>
    <t>Código de Referência**</t>
  </si>
  <si>
    <t>Tipo de Objeto</t>
  </si>
  <si>
    <t>Obras e Serviços de Engenharia</t>
  </si>
  <si>
    <t>Proposta</t>
  </si>
  <si>
    <t>Preço Total Proposto</t>
  </si>
  <si>
    <t xml:space="preserve">CNPJ </t>
  </si>
  <si>
    <t>**Obrigatório só para Obras e Serviços de Engenharia</t>
  </si>
  <si>
    <t xml:space="preserve">Órgão </t>
  </si>
  <si>
    <t>Órgão</t>
  </si>
  <si>
    <t>Família</t>
  </si>
  <si>
    <t>Subfamília</t>
  </si>
  <si>
    <t>CNPJ *</t>
  </si>
  <si>
    <t>aditivos e acessorios para microbiologia</t>
  </si>
  <si>
    <t>meios de cultura</t>
  </si>
  <si>
    <t>abaixador de lingua</t>
  </si>
  <si>
    <t>afastadores</t>
  </si>
  <si>
    <t>antropometros</t>
  </si>
  <si>
    <t>Descrição</t>
  </si>
  <si>
    <t>tinta para carimbos</t>
  </si>
  <si>
    <t>equipamentos p/escritorio</t>
  </si>
  <si>
    <t>equipamentos p/reprografia/grafica/copiadoras</t>
  </si>
  <si>
    <t>equipamentos didaticos/ensino/treinamento</t>
  </si>
  <si>
    <t>filmes p/ plastificacao</t>
  </si>
  <si>
    <t>materiais/suprimentos p/equipamentos de escritorio</t>
  </si>
  <si>
    <t>materiais permanentes p/escritorio</t>
  </si>
  <si>
    <t>materiais de consumo p/escritorio</t>
  </si>
  <si>
    <t>materiais permanentes didaticos/escolares/desenho tecnico</t>
  </si>
  <si>
    <t>materiais de consumo didaticos/escolares/desenho tecnico</t>
  </si>
  <si>
    <t>materiais p/encadernacao/envelopamento</t>
  </si>
  <si>
    <t>materiais p/arquivamento</t>
  </si>
  <si>
    <t>materiais de consumo graficos</t>
  </si>
  <si>
    <t>pinceis profissional</t>
  </si>
  <si>
    <t>auditoria</t>
  </si>
  <si>
    <t>assessoria em geral</t>
  </si>
  <si>
    <t>consultoria em geral</t>
  </si>
  <si>
    <t>desenho</t>
  </si>
  <si>
    <t>estudo / analise de medicamentos</t>
  </si>
  <si>
    <t>maqueteira</t>
  </si>
  <si>
    <t>projetos em geral</t>
  </si>
  <si>
    <t xml:space="preserve">aterro sanitário </t>
  </si>
  <si>
    <t>coleta de resíduos sólidos urbanos (rsu)</t>
  </si>
  <si>
    <t>coleta e transporte de resíduos sólidos de serviços de saúde (rsss)</t>
  </si>
  <si>
    <t>coleta seletiva</t>
  </si>
  <si>
    <t>disposição final de resíduos sólidos de serviços de saúde (rsss)</t>
  </si>
  <si>
    <t>disposição final de resíduos sólidos urbanos (rsu)</t>
  </si>
  <si>
    <t>estação de transbordo</t>
  </si>
  <si>
    <t xml:space="preserve">estação/central de tratamento de resíduos </t>
  </si>
  <si>
    <t>recuperação de área degradada</t>
  </si>
  <si>
    <t>transporte de resíduos sólidos urbanos (rsu)</t>
  </si>
  <si>
    <t>triagem de resíduos sólidos urbanos (rsu)</t>
  </si>
  <si>
    <t>unidade de triagem</t>
  </si>
  <si>
    <t>outro serviço de resíduos sólidos</t>
  </si>
  <si>
    <t>administrativo</t>
  </si>
  <si>
    <t>albergue/abrigo</t>
  </si>
  <si>
    <t>auditório/teatro</t>
  </si>
  <si>
    <t>creas/cras</t>
  </si>
  <si>
    <t>delegacia</t>
  </si>
  <si>
    <t>depósito/pavilhão</t>
  </si>
  <si>
    <t>edifício-garagem</t>
  </si>
  <si>
    <t>escola/creche</t>
  </si>
  <si>
    <t>estação/terminal de passageiros</t>
  </si>
  <si>
    <t>ginásio de esportes/estádio</t>
  </si>
  <si>
    <t>habitação</t>
  </si>
  <si>
    <t>hospital</t>
  </si>
  <si>
    <t>laboratório</t>
  </si>
  <si>
    <t>museu</t>
  </si>
  <si>
    <t>posto de saúde/ubs</t>
  </si>
  <si>
    <t>praça de pedágio/postos de pesagem</t>
  </si>
  <si>
    <t>presídio/penitenciária</t>
  </si>
  <si>
    <t>restaurante (popular)</t>
  </si>
  <si>
    <t>outra obra/serviço de edificações</t>
  </si>
  <si>
    <t>ferrovias de superfície ou subterrâneas, inclusive para metropolitanos</t>
  </si>
  <si>
    <t>pista aeroportuária</t>
  </si>
  <si>
    <t>rodovias e vias rurais pavimentadas</t>
  </si>
  <si>
    <t xml:space="preserve">sinalização vertical em rodovias e aeroportos </t>
  </si>
  <si>
    <t>vias rurais não pavimentadas</t>
  </si>
  <si>
    <t>outra obra de infraestrutura rodoviária/ferroviária/aeroportuária</t>
  </si>
  <si>
    <t>passarela</t>
  </si>
  <si>
    <t>ponte</t>
  </si>
  <si>
    <t>túnel</t>
  </si>
  <si>
    <t>viaduto / elevada</t>
  </si>
  <si>
    <t>outra obra-de-arte-especiais</t>
  </si>
  <si>
    <t>ciclovia</t>
  </si>
  <si>
    <t>iluminação pública</t>
  </si>
  <si>
    <t>infraestrutura urbana (loteamentos)</t>
  </si>
  <si>
    <t>paisagismo</t>
  </si>
  <si>
    <t>passeios públicos (calçadas)</t>
  </si>
  <si>
    <t>pavimentação asfáltica em vias urbanas</t>
  </si>
  <si>
    <t xml:space="preserve">pavimentação em bloco de concreto </t>
  </si>
  <si>
    <t>pavimentação em concreto de cimento portland em vias urbanas</t>
  </si>
  <si>
    <t>pavimentação em paralelepípedo</t>
  </si>
  <si>
    <t>pavimentação em pedra irregular</t>
  </si>
  <si>
    <t>praças, parques e áreas de lazer</t>
  </si>
  <si>
    <t>sinalização horizontal de vias urbanas</t>
  </si>
  <si>
    <t>sinalização semafórica</t>
  </si>
  <si>
    <t>sinalização vertical de vias urbanas</t>
  </si>
  <si>
    <t>vias urbanas não pavimentadas</t>
  </si>
  <si>
    <t>outra obra/serviço em via urbana</t>
  </si>
  <si>
    <t>barragem e represa para geração de energia</t>
  </si>
  <si>
    <t xml:space="preserve">estação e subestação de energia elétrica </t>
  </si>
  <si>
    <t>gasoduto</t>
  </si>
  <si>
    <t>mineroduto</t>
  </si>
  <si>
    <t>oleoduto</t>
  </si>
  <si>
    <t>rede de distribuição de energia elétrica</t>
  </si>
  <si>
    <t>rede de transmissão de energia elétrica</t>
  </si>
  <si>
    <t>usina hidrelétrica, eólica, nuclear, termelétrica, etc.</t>
  </si>
  <si>
    <t>outra obra/serviço de infraestrutura de energia</t>
  </si>
  <si>
    <t>barragem para captação de água</t>
  </si>
  <si>
    <t>adutora</t>
  </si>
  <si>
    <t>canal/galeria</t>
  </si>
  <si>
    <t>coleta e transporte de lodo/esgoto</t>
  </si>
  <si>
    <t>estação de bombeamento de água</t>
  </si>
  <si>
    <t>estação de bombeamento de esgoto</t>
  </si>
  <si>
    <t>estação de captação de água</t>
  </si>
  <si>
    <t xml:space="preserve">estação de tratamento de água </t>
  </si>
  <si>
    <t xml:space="preserve">estação de tratamento de esgoto </t>
  </si>
  <si>
    <t>fossa séptica/sumidouro</t>
  </si>
  <si>
    <t>perfuração/construção de poço de água</t>
  </si>
  <si>
    <t>rede coletora</t>
  </si>
  <si>
    <t>rede de distribuição</t>
  </si>
  <si>
    <t>rede de drenagem</t>
  </si>
  <si>
    <t>reservatório</t>
  </si>
  <si>
    <t>outra obra/serviço de saneamento</t>
  </si>
  <si>
    <t>aterro hidráulico</t>
  </si>
  <si>
    <t>barragem, represa e diques para navegação</t>
  </si>
  <si>
    <t>dragagem</t>
  </si>
  <si>
    <t>eclusas e canais de navegação</t>
  </si>
  <si>
    <t>emissário submarino</t>
  </si>
  <si>
    <t>enrocamentos</t>
  </si>
  <si>
    <t>hidrovia</t>
  </si>
  <si>
    <t>instalação de cabos submarinos</t>
  </si>
  <si>
    <t>instalações portuárias</t>
  </si>
  <si>
    <t>portos e marinas</t>
  </si>
  <si>
    <t>outra obra portuária, marítima ou fluvial</t>
  </si>
  <si>
    <t>cercamento</t>
  </si>
  <si>
    <t>contenção de taludes e encostas/muros de arrimo</t>
  </si>
  <si>
    <t>cortina atirantada</t>
  </si>
  <si>
    <t>demolições e implosões</t>
  </si>
  <si>
    <t>derrocamento (desmonte de rocha)</t>
  </si>
  <si>
    <t>fundações</t>
  </si>
  <si>
    <t>montagem e desmontagem de andaimes e plataformas de trabalho</t>
  </si>
  <si>
    <t>montagem e desmontagem de estruturas temporárias</t>
  </si>
  <si>
    <t>montagem e desmontagem de fôrmas para concreto</t>
  </si>
  <si>
    <t>serviços de impermeabilização</t>
  </si>
  <si>
    <t>serviços de reforço e recuperação estrutural</t>
  </si>
  <si>
    <t xml:space="preserve">serviços de terraplenagem </t>
  </si>
  <si>
    <t>sondagens e estudos geotécnicos</t>
  </si>
  <si>
    <t>outro serviço especializado para construção</t>
  </si>
  <si>
    <t>elevadores e escadas rolantes</t>
  </si>
  <si>
    <t>instalações de alarmes, supervisão e automação predial</t>
  </si>
  <si>
    <t>instalações de comunicação de dados e televisão a cabo</t>
  </si>
  <si>
    <t>instalações de controle de acesso e circuito fechado de televisão</t>
  </si>
  <si>
    <t>instalações de eletricidade e iluminação (cabos e instalações elétricas)</t>
  </si>
  <si>
    <t>instalações de gás, fluidos e vapor</t>
  </si>
  <si>
    <t>instalações de prevenção e combate à incêndio (ppci)</t>
  </si>
  <si>
    <t>instalações de refrigeração, climatização e aquecimento</t>
  </si>
  <si>
    <t>instalações de telefonia, de comunicações e sonorização ambiente</t>
  </si>
  <si>
    <t>instalações de ventilação e exaustão</t>
  </si>
  <si>
    <t>instalações hidráulicas e sanitárias</t>
  </si>
  <si>
    <t>sistema de proteção contra descargas atmosféricas (spda)</t>
  </si>
  <si>
    <t>outro serviço de instalações</t>
  </si>
  <si>
    <t>assessorias ou consultorias técnicas</t>
  </si>
  <si>
    <t>auditorias de obras e serviços de engenharia</t>
  </si>
  <si>
    <t>elaboração de anteprojeto</t>
  </si>
  <si>
    <t>elaboração de orçamento</t>
  </si>
  <si>
    <t>elaboração de projeto básico</t>
  </si>
  <si>
    <t>elaboração de projeto executivo</t>
  </si>
  <si>
    <t>ensaios tecnológicos</t>
  </si>
  <si>
    <t>estudos de impacto ambiental-eia/relatório de impacto ambiental-rima</t>
  </si>
  <si>
    <t>estudos de viabilidade técnica e econômica</t>
  </si>
  <si>
    <t>estudos técnicos/elaboração de planos</t>
  </si>
  <si>
    <t>fiscalização, supervisão ou gerenciamento de obras ou serviços</t>
  </si>
  <si>
    <t>georreferenciamento</t>
  </si>
  <si>
    <t>levantamentos aerofotogramétricos</t>
  </si>
  <si>
    <t>levantamentos topográficos, batimétricos e geodésicos</t>
  </si>
  <si>
    <t>licenciamento ambiental</t>
  </si>
  <si>
    <t>maquetes</t>
  </si>
  <si>
    <t>pareceres, perícias e avaliações</t>
  </si>
  <si>
    <t>outros serviços técnicos de engenharia e arquitetura</t>
  </si>
  <si>
    <t>aquisição de vagas ensino fundamental</t>
  </si>
  <si>
    <t>aquisição de vagas ensino médio</t>
  </si>
  <si>
    <t>outros credenciamentos de serviços de educação</t>
  </si>
  <si>
    <t>serviços de clinicas médicas/odontológicas/hospitais</t>
  </si>
  <si>
    <t>serviços de exames laboratoriais/imagem</t>
  </si>
  <si>
    <t>outros credenciamentos de serviços de saúde</t>
  </si>
  <si>
    <t>tratamento e manutencao de agua de piscinas</t>
  </si>
  <si>
    <t>limpeza e higienizacao de reservatorios de agua potavel</t>
  </si>
  <si>
    <t>servicos de nutricao enteral</t>
  </si>
  <si>
    <t>servicos de veterinario/laboratorio</t>
  </si>
  <si>
    <t>servicos tecnico de enfermagem</t>
  </si>
  <si>
    <t>servicos de creche</t>
  </si>
  <si>
    <t>servicos de desinsetizacao e desratizacao de predios</t>
  </si>
  <si>
    <t>servicos de medicina e seguranca do trabalho</t>
  </si>
  <si>
    <t>servicos de condutor fluvial</t>
  </si>
  <si>
    <t>servicos de restauracaoes em geral</t>
  </si>
  <si>
    <t>servicos de operador telecomunicacoes aeronauticas</t>
  </si>
  <si>
    <t>servicos de taquigrafia</t>
  </si>
  <si>
    <t>servicos de apoio maritimo/fluvial</t>
  </si>
  <si>
    <t>servicos de manipulacao/acondic/transp. materiais perigosos</t>
  </si>
  <si>
    <t>servicos de monitoramento revistas/jornais/tv/radio</t>
  </si>
  <si>
    <t>servicos sist. operac. prisionais/penais/educ. correcionais</t>
  </si>
  <si>
    <t>servico de revestimento e impermeabilizacao de pisos/paredes</t>
  </si>
  <si>
    <t>servicos de profissional farmaceutico</t>
  </si>
  <si>
    <t>servicos de regente (maestro)</t>
  </si>
  <si>
    <t>servicos de esterilizacao de produtos hospitalares</t>
  </si>
  <si>
    <t>servico de revest./impermeab. do solo p/ aterro sanitario</t>
  </si>
  <si>
    <t>servico de revestimento em prfv em diques/tanques</t>
  </si>
  <si>
    <t>servicos de afinacoes de pianos</t>
  </si>
  <si>
    <t>servicos auxiliares p/ transporte aereo</t>
  </si>
  <si>
    <t>servicos tecnicos p/ habilitacao de condutores de veiculos</t>
  </si>
  <si>
    <t>servicos de assistencia juridica aos presos e familiares</t>
  </si>
  <si>
    <t>servico tecnico de oper/manut equipamentos de barragem</t>
  </si>
  <si>
    <t>arbitragem/ginastica laboral/recreacao/atividades esportivas</t>
  </si>
  <si>
    <t>medicina preventiva/assistencial/aconselhamento telefonico</t>
  </si>
  <si>
    <t>servicos de limpeza de esgotos sem remocao de residuos</t>
  </si>
  <si>
    <t>carimbos, almofadas e tintas p/ carimbos</t>
  </si>
  <si>
    <t>acessorios limpeza/ferramentas p/ computadores/impressoras</t>
  </si>
  <si>
    <t>acessorios/ micros/impressoras/scanners/ copiadora</t>
  </si>
  <si>
    <t>cartuchos/refis/toners/fitas p/impressoras</t>
  </si>
  <si>
    <t>discos flexiveis/opticos/cds</t>
  </si>
  <si>
    <t>etiquetas auto-adesivas</t>
  </si>
  <si>
    <t>fitas streamers/ lto/ minicassete p/ computadores</t>
  </si>
  <si>
    <t>transparencias p/impressoras</t>
  </si>
  <si>
    <t>centrais de trabalho multifuncional</t>
  </si>
  <si>
    <t>lousa digital</t>
  </si>
  <si>
    <t>drivers</t>
  </si>
  <si>
    <t>disco rigido</t>
  </si>
  <si>
    <t>estabilizadores/no-breaks/short-breaks/fontes alimentacao</t>
  </si>
  <si>
    <t>eq. p/microcomputadores/impressoras</t>
  </si>
  <si>
    <t>equipamentos para sistema de backup</t>
  </si>
  <si>
    <t>hardware/software deficientes fisicos</t>
  </si>
  <si>
    <t>impressoras/ copiadoras</t>
  </si>
  <si>
    <t>licencas</t>
  </si>
  <si>
    <t>memorias de expansao</t>
  </si>
  <si>
    <t>monitores de video</t>
  </si>
  <si>
    <t>mouse</t>
  </si>
  <si>
    <t>microcomputadores</t>
  </si>
  <si>
    <t>monitores de interface</t>
  </si>
  <si>
    <t>notebooks</t>
  </si>
  <si>
    <t>tablets</t>
  </si>
  <si>
    <t>placas</t>
  </si>
  <si>
    <t>scaners</t>
  </si>
  <si>
    <t>softwares</t>
  </si>
  <si>
    <t>servidores</t>
  </si>
  <si>
    <t>dispositivo para guarda de dados e arquivos (storage)</t>
  </si>
  <si>
    <t>terminais/quiosques</t>
  </si>
  <si>
    <t>teclados</t>
  </si>
  <si>
    <t>sistemas videoconferencia/ sistema acesso a dados</t>
  </si>
  <si>
    <t>auxiliares de servicos gerais</t>
  </si>
  <si>
    <t>servicos de portaria/recepcionista</t>
  </si>
  <si>
    <t>servicos de digitadores</t>
  </si>
  <si>
    <t>servicos de telefonista/videofonista</t>
  </si>
  <si>
    <t>servicos de ascensoristas</t>
  </si>
  <si>
    <t>servicos de motoristas</t>
  </si>
  <si>
    <t>servicos de continuos</t>
  </si>
  <si>
    <t>servicos de cozinheiros</t>
  </si>
  <si>
    <t>servicos de eletricistas e mecanicos</t>
  </si>
  <si>
    <t>servico guincho/auto-socorro 24h</t>
  </si>
  <si>
    <t>servicos de lavagem/lubrificacao/troca de oleo e filtros</t>
  </si>
  <si>
    <t>servicos de armazenagem/controle/recebimento/expedicao</t>
  </si>
  <si>
    <t>servicos de limpeza de logradouros e predios</t>
  </si>
  <si>
    <t>servicos de capina/rocado/ajardinamento</t>
  </si>
  <si>
    <t>servicos de lavanderia</t>
  </si>
  <si>
    <t>servicos de tinturaria</t>
  </si>
  <si>
    <t>servicos recolhimento lixo (remocao/transporte/deposito)</t>
  </si>
  <si>
    <t>servicos de ligacao/interrupcao de ramais prediais</t>
  </si>
  <si>
    <t>servicos de escavacao/aterro</t>
  </si>
  <si>
    <t>servicos de leitura/corte e ligacao de hidrometro/cavaletes</t>
  </si>
  <si>
    <t>servicos de teleatendimento</t>
  </si>
  <si>
    <t>servicos de leitura/corte/ligacao medidores urbano/rural</t>
  </si>
  <si>
    <t>servicos de operador de estacao aeronautica</t>
  </si>
  <si>
    <t>servicos de transporte de carga por via maritima</t>
  </si>
  <si>
    <t>servicos de transporte de carga por via terrestre</t>
  </si>
  <si>
    <t>servicos de transporte de carga por via fluvial e lacruste</t>
  </si>
  <si>
    <t>servicos de transporte de carga por via aerea</t>
  </si>
  <si>
    <t>servicos de transporte de carga por via ferroviaria</t>
  </si>
  <si>
    <t>servicos de transporte de passageiros por via maritima</t>
  </si>
  <si>
    <t>servicos de transporte de passageiros por via terrestre</t>
  </si>
  <si>
    <t>servicos de transporte de passag. por via fluvial e lacruste</t>
  </si>
  <si>
    <t>servicos de transporte de passageiros por via aerea</t>
  </si>
  <si>
    <t>servicos de transporte de passageiros por via ferroviaria</t>
  </si>
  <si>
    <t>servicos de transporte/colocacao/remocao placas educativas</t>
  </si>
  <si>
    <t>servicos de transporte/armazenagem/organizacao de documentos</t>
  </si>
  <si>
    <t>capas/cartoes papelao/fichas/caderno pers./pastas</t>
  </si>
  <si>
    <t>confeccao de carimbos</t>
  </si>
  <si>
    <t>encadernacao</t>
  </si>
  <si>
    <t>fitas/ etiquetas auto-adesivas/rotulos</t>
  </si>
  <si>
    <t>formularios continuos brancos</t>
  </si>
  <si>
    <t>formularios continuos zebrados</t>
  </si>
  <si>
    <t>fotolitagem/editoracao grafica/plotagem</t>
  </si>
  <si>
    <t>impressos formularios continuos</t>
  </si>
  <si>
    <t>impressos formularios planos</t>
  </si>
  <si>
    <t>bobinas personalizadas</t>
  </si>
  <si>
    <t>impressos formularios padronizados - pe</t>
  </si>
  <si>
    <t>envelopes/ bloco anotacao</t>
  </si>
  <si>
    <t>plastificacao de documentos</t>
  </si>
  <si>
    <t>reprografia</t>
  </si>
  <si>
    <t>serigrafia</t>
  </si>
  <si>
    <t>servicos de programacao visual e projecao de imagens</t>
  </si>
  <si>
    <t>servicos fotograficos</t>
  </si>
  <si>
    <t>servicos de transm. de programas on line, via fm e/ou am</t>
  </si>
  <si>
    <t>servicos de publicidade e propaganda</t>
  </si>
  <si>
    <t>servicos de placas e luminosos</t>
  </si>
  <si>
    <t>servicos de microfilmagem</t>
  </si>
  <si>
    <t>servicos inst./mont./manut. sistemas de sonorizacao</t>
  </si>
  <si>
    <t>servicos de artefatos de acrilico</t>
  </si>
  <si>
    <t>servicos de copiagem de fitas vhs e dvd</t>
  </si>
  <si>
    <t>servicos de manutencao de aeronaves</t>
  </si>
  <si>
    <t>servicos de manutencao de veiculos leves e pesados</t>
  </si>
  <si>
    <t>servicos de manutencao de maquinas e implementos agricolas</t>
  </si>
  <si>
    <t>servicos de manutencao de maquinas e equip. rodoviarios</t>
  </si>
  <si>
    <t>servicos de manutencao de maquinas e equip. aeroportuarios</t>
  </si>
  <si>
    <t>servicos de manutencao de maquinas e equip. portuarios</t>
  </si>
  <si>
    <t>servicos de manutencao de elevadores</t>
  </si>
  <si>
    <t>servicos de manut/confeccao de sinalizacao nautica</t>
  </si>
  <si>
    <t>servicos de manutencao/afericao/calibracao de balancas</t>
  </si>
  <si>
    <t>servicos de manutencao equipamento geral</t>
  </si>
  <si>
    <t>servicos de manut. prev./corret./recarga de ext</t>
  </si>
  <si>
    <t>servicos de manut/confec/inst.de isolamento acustico/termico</t>
  </si>
  <si>
    <t>servicos de manut./calib./certif. de equip. p/ laboratorio</t>
  </si>
  <si>
    <t>servicos de manut. equip. p/ monit. eletronico</t>
  </si>
  <si>
    <t>servicos de manut. preventiva/corretiva gases medicinais</t>
  </si>
  <si>
    <t>servicos de manut./afericao/calib. equipamentos/instrumentos</t>
  </si>
  <si>
    <t>manutencao/recapagem/recauchutagem de pneus</t>
  </si>
  <si>
    <t>pecas e acessorios p manutencao de veiculos maquinas equipam</t>
  </si>
  <si>
    <t>servicos de manutencao de centrais telefonica</t>
  </si>
  <si>
    <t>servicos manut./inst./mont. sist. de climatizacao</t>
  </si>
  <si>
    <t>servicos de manut./inst./mont. equipamentos de escritorio</t>
  </si>
  <si>
    <t>servicos manut./inst./mont. de eletrodomesticos</t>
  </si>
  <si>
    <t>servicos de manutencao/instalacao de camaras frias</t>
  </si>
  <si>
    <t>servico de manutencao estacao trabalho/impressoras/scanner</t>
  </si>
  <si>
    <t>servicos de montagem de estantes em eventos</t>
  </si>
  <si>
    <t>servicos de confeccao de reservatorios/tanques metalico</t>
  </si>
  <si>
    <t>servicos de fundicao</t>
  </si>
  <si>
    <t>servicos de confeccao de portoes/cortinas/portas</t>
  </si>
  <si>
    <t>servicos de confeccao acessorios/pecas em elastomero.</t>
  </si>
  <si>
    <t>servico de confeccao de boias de sinalizacao nautica</t>
  </si>
  <si>
    <t>servicos de confeccao/conserto/instalacao de persianas</t>
  </si>
  <si>
    <t>servico de confeccao materiais p/ sistema climatizacao</t>
  </si>
  <si>
    <t>servicos de confeccao de moveis</t>
  </si>
  <si>
    <t>servicos de confeccao de box em acrilico</t>
  </si>
  <si>
    <t>servicos de locacao de aeronaves</t>
  </si>
  <si>
    <t>servicos de locacao de veiculos leves e pesados</t>
  </si>
  <si>
    <t>servicos de locacao de maquinas agricolas</t>
  </si>
  <si>
    <t>servicos de locacao de maquinas rodoviarias</t>
  </si>
  <si>
    <t>servicos de locacao de equipamentos portuarios</t>
  </si>
  <si>
    <t>servicos de locacao de equipamentos aeroportuarios</t>
  </si>
  <si>
    <t>servicos de locacao de equipamentos em geral</t>
  </si>
  <si>
    <t>servicos de locacao/mont./manut./inst. cabines sa</t>
  </si>
  <si>
    <t>servicos loc/mont/manut/inst. de palco/som/ilum.</t>
  </si>
  <si>
    <t>servicos de locacao/mont/manut/inst. contrladores eletronico</t>
  </si>
  <si>
    <t>servicos de locacao de software/hardware</t>
  </si>
  <si>
    <t>servicos de locacao p/ translado e transporte de cadaveres</t>
  </si>
  <si>
    <t>locacao de imoveis</t>
  </si>
  <si>
    <t>maquinas autenticadoras/cheque</t>
  </si>
  <si>
    <t>maquinas plastificadoras</t>
  </si>
  <si>
    <t>maquinas impressoras codificadoras</t>
  </si>
  <si>
    <t>maquinas registradoras</t>
  </si>
  <si>
    <t>maquinas contadoras de cedulas e documentos</t>
  </si>
  <si>
    <t>maquinas franqueadoras</t>
  </si>
  <si>
    <t>maquinas cortadoras (estampadoras)</t>
  </si>
  <si>
    <t>detector de notas/ documentos falsos</t>
  </si>
  <si>
    <t>maquinas perfuradoras</t>
  </si>
  <si>
    <t>quiosques auto-atendimento</t>
  </si>
  <si>
    <t>maquinas terminais de auto atendimento</t>
  </si>
  <si>
    <t>servico vigil.fis. armada autor.p/dep.de pol.fed do min.just</t>
  </si>
  <si>
    <t>servico vigilancia por monitoramento eletronico</t>
  </si>
  <si>
    <t>servicos transporte de valores/contagem numerario</t>
  </si>
  <si>
    <t>servicos de refeitorio/lanches</t>
  </si>
  <si>
    <t>servicos: hospedagens/passagens/translados</t>
  </si>
  <si>
    <t>srevicos: hotelaria p/ convencoes/congressos</t>
  </si>
  <si>
    <t>servicos: bilheteria</t>
  </si>
  <si>
    <t>servicos: estacionamento</t>
  </si>
  <si>
    <t>servicos: estacionamento e/ou manobrista</t>
  </si>
  <si>
    <t>atlas</t>
  </si>
  <si>
    <t>cartas cartograficas/georeferencias/vetoriais</t>
  </si>
  <si>
    <t>dicionarios</t>
  </si>
  <si>
    <t>leis, codigos, estatutos e regulamentos</t>
  </si>
  <si>
    <t>livros tecnicos juridicos, politicos e administrativos</t>
  </si>
  <si>
    <t>livros tecnicos portugues e literatura</t>
  </si>
  <si>
    <t>livros tecnicos saude e servico social</t>
  </si>
  <si>
    <t>livros tecnicos desenho, arquitetura e urbanismo</t>
  </si>
  <si>
    <t>livros tecnicos didatica/ensino/testes/fl. teste</t>
  </si>
  <si>
    <t>livros tecnicos informatica</t>
  </si>
  <si>
    <t>livros tecnicos historia e geografia</t>
  </si>
  <si>
    <t>livros tecnicos ciencias/matematica/fisica/quimica/biologia</t>
  </si>
  <si>
    <t>livros tecnicos agricultura e veterinaria</t>
  </si>
  <si>
    <t>livros tecnicos contabilidade</t>
  </si>
  <si>
    <t>livros religiao</t>
  </si>
  <si>
    <t>livros tecnicos didaticas/ensino (cont. 462)</t>
  </si>
  <si>
    <t>livros tecnicos pericia / criminalistica</t>
  </si>
  <si>
    <t>livros tecnicos didaticos/ensino (cont.469)</t>
  </si>
  <si>
    <t>revistas</t>
  </si>
  <si>
    <t>videos / fitas vhs / dvds educativos didaticos</t>
  </si>
  <si>
    <t>servicos de seguros de vida</t>
  </si>
  <si>
    <t>servicos de seguros de ramos de elementares</t>
  </si>
  <si>
    <t>servicos de seguros de saude</t>
  </si>
  <si>
    <t>servicos: permissao de servicos</t>
  </si>
  <si>
    <t>servicos: administracao vale pedagio</t>
  </si>
  <si>
    <t>servicos: contratacao parceria/investidores/merchandising</t>
  </si>
  <si>
    <t>servicos: contratacao arrendamento</t>
  </si>
  <si>
    <t>servicos: concessao</t>
  </si>
  <si>
    <t>servicos: treinamentos/convencoes/eventos/cursos</t>
  </si>
  <si>
    <t>contratacao: servicos discagem direta gratuita/outros</t>
  </si>
  <si>
    <t>servicos: franquia/postais telematicos/recolhimento/postagem</t>
  </si>
  <si>
    <t>servicos: admistracao/distribuicao/emissao bilhetes loterias</t>
  </si>
  <si>
    <t>servicos: operacao balancas moveis/fixas controle cargas</t>
  </si>
  <si>
    <t>servicos: contratacao de servico de busca/entrega</t>
  </si>
  <si>
    <t>servicos: contratacao servicos tele-taxi</t>
  </si>
  <si>
    <t>servicos: assinaturas e taxacoes de jornais e periodicos</t>
  </si>
  <si>
    <t>servicos: contratacao de segmento espacial/satelite</t>
  </si>
  <si>
    <t>servicos: contratacao de infraestrutura cursos/trein./evento</t>
  </si>
  <si>
    <t>servicos: contratacao de telefonia fixa/movel</t>
  </si>
  <si>
    <t>servicos: conexao dedicada internet</t>
  </si>
  <si>
    <t>servicos de assistencia a pessoas e veiculos</t>
  </si>
  <si>
    <t>servicos: inst/mont. sist. de infor soft/hardware</t>
  </si>
  <si>
    <t>servicos: manut/rep. sist. de infor soft/hardware</t>
  </si>
  <si>
    <t>servicos de automacao eletronica</t>
  </si>
  <si>
    <t>servicos acesso internet</t>
  </si>
  <si>
    <t>servicos de digitalizacao de documentos/ impressao</t>
  </si>
  <si>
    <t>servicos de manutencao/instalacao de terminais eletronicos</t>
  </si>
  <si>
    <t>servicos de instalacao e operacao de call center</t>
  </si>
  <si>
    <t>servicos telemetria / telecomando / software de supervisao</t>
  </si>
  <si>
    <t>cartolinas/cartoes/papeloes</t>
  </si>
  <si>
    <t>papel almaco</t>
  </si>
  <si>
    <t>papel de expediente p/escrita/impressao/reprografia</t>
  </si>
  <si>
    <t>papel capa fantasia e capa sem fantasia</t>
  </si>
  <si>
    <t>papel p/desenho tecnico</t>
  </si>
  <si>
    <t>papeis especiais</t>
  </si>
  <si>
    <t>papel jornal</t>
  </si>
  <si>
    <t>papel p/ heliogravura</t>
  </si>
  <si>
    <t>papel westerprint e westerledger</t>
  </si>
  <si>
    <t>papel p/telex/fac-simile</t>
  </si>
  <si>
    <t>servicos: fornecimento de vale-alimentacao</t>
  </si>
  <si>
    <t>servicos: fornecimento vale-combustivel</t>
  </si>
  <si>
    <t>servicos:fornecimento cartoes p/ manutencao de v</t>
  </si>
  <si>
    <t>servicos: clinica ginast.laboral/ergo/fisioterapia</t>
  </si>
  <si>
    <t>servicos: medicos/odontologicos</t>
  </si>
  <si>
    <t>servicos: hemodialese</t>
  </si>
  <si>
    <t>servicos: analises clinicas/laboratoriais</t>
  </si>
  <si>
    <t>servicos: planos assistencia saude</t>
  </si>
  <si>
    <t>servicos: analise de aguas/ alimentos</t>
  </si>
  <si>
    <t>brinquedos/jogos educativos</t>
  </si>
  <si>
    <t>brinquedos/jogos recreativos</t>
  </si>
  <si>
    <t>bicicletas</t>
  </si>
  <si>
    <t>brinquedos / carrinhos / bonecas</t>
  </si>
  <si>
    <t>artigos p/ festas</t>
  </si>
  <si>
    <t>equipamentos recreativos</t>
  </si>
  <si>
    <t>lupas eletronicas mouse</t>
  </si>
  <si>
    <t>produtos p/ deficientes</t>
  </si>
  <si>
    <t>bandinhas ritmicas</t>
  </si>
  <si>
    <t>componentes/acessorios p/instrumentos musicais</t>
  </si>
  <si>
    <t>instrumentos de cordas</t>
  </si>
  <si>
    <t>instrumentos de percussao</t>
  </si>
  <si>
    <t>instrumentos de sopro</t>
  </si>
  <si>
    <t>instrumentos eletronicos</t>
  </si>
  <si>
    <t>bolas</t>
  </si>
  <si>
    <t>equipamentos p/ atletismo</t>
  </si>
  <si>
    <t>equipamentos p/ esportes de quadra</t>
  </si>
  <si>
    <t>equipamentos p/ ginastica olimpica</t>
  </si>
  <si>
    <t>equipamentos p/ musculacao e aerobica</t>
  </si>
  <si>
    <t>mesas ping-pong/fla-flu/tenis de mesa</t>
  </si>
  <si>
    <t>materiais esportivos em geral</t>
  </si>
  <si>
    <t>tatame</t>
  </si>
  <si>
    <t>barbantes/cordas</t>
  </si>
  <si>
    <t>bombonas</t>
  </si>
  <si>
    <t>caixas/cestos</t>
  </si>
  <si>
    <t>chapas/bolas poliestireno</t>
  </si>
  <si>
    <t>embalagens p/ substancias infecciosas</t>
  </si>
  <si>
    <t>embalagens fepps padrao lafergs</t>
  </si>
  <si>
    <t>fitas/fitilhos</t>
  </si>
  <si>
    <t>garrafa/ garrafao para envase</t>
  </si>
  <si>
    <t>tampa/ rolha - para garrafa/ garrafao</t>
  </si>
  <si>
    <t>papel e papelao</t>
  </si>
  <si>
    <t>filmes plasticos/polibolhas</t>
  </si>
  <si>
    <t>sacos/sacolas</t>
  </si>
  <si>
    <t>bandeiras brasileiras uso externo</t>
  </si>
  <si>
    <t>bandeiras estados/municipios uso externo</t>
  </si>
  <si>
    <t>bandeiras paises uso externo</t>
  </si>
  <si>
    <t>bandeiras especiais uso externo</t>
  </si>
  <si>
    <t>bandeiras - acessorios uso interno/externo</t>
  </si>
  <si>
    <t>bandeiras em geral uso interno</t>
  </si>
  <si>
    <t>estandartes</t>
  </si>
  <si>
    <t>bottons</t>
  </si>
  <si>
    <t>bolsas p/ eventos/cursos</t>
  </si>
  <si>
    <t>marca paginas</t>
  </si>
  <si>
    <t>carteiras funcionais</t>
  </si>
  <si>
    <t>crachas</t>
  </si>
  <si>
    <t>cartoes magneticos</t>
  </si>
  <si>
    <t>canetas personalizadas</t>
  </si>
  <si>
    <t>escudos</t>
  </si>
  <si>
    <t>fitas personalizadas p/ crachas/cartoes ponto</t>
  </si>
  <si>
    <t>faca p/ churrasco prateada/gravada</t>
  </si>
  <si>
    <t>conjunto bomba e cuia</t>
  </si>
  <si>
    <t>guarda sol/guarda chuva personalizados</t>
  </si>
  <si>
    <t>bones e camisetas personalizadas</t>
  </si>
  <si>
    <t>medalha/ trofeu</t>
  </si>
  <si>
    <t>replica em metal</t>
  </si>
  <si>
    <t>placas p/ identificacao de patrimonio</t>
  </si>
  <si>
    <t>placa de identificacao de veiculo</t>
  </si>
  <si>
    <t>trenas personalizadas</t>
  </si>
  <si>
    <t>artigos para copa cozinha personalizados</t>
  </si>
  <si>
    <t>balao personalizado</t>
  </si>
  <si>
    <t>abrigos</t>
  </si>
  <si>
    <t>aventais</t>
  </si>
  <si>
    <t>aventais cirurgicos descartaveis</t>
  </si>
  <si>
    <t>bones/ toucas/ chapeus/ luvas</t>
  </si>
  <si>
    <t>calcas/calcoes/bermudas</t>
  </si>
  <si>
    <t>camisas</t>
  </si>
  <si>
    <t>camisetas/blusas/blusoes</t>
  </si>
  <si>
    <t>casacos</t>
  </si>
  <si>
    <t>cintos</t>
  </si>
  <si>
    <t>coletes</t>
  </si>
  <si>
    <t>campos/coberturas cirurgicos</t>
  </si>
  <si>
    <t>confeccao de fantasia</t>
  </si>
  <si>
    <t>conjuntos diversos</t>
  </si>
  <si>
    <t>gravatas/lencos/lencos femininos/_mantas</t>
  </si>
  <si>
    <t>japonas/jaquetas</t>
  </si>
  <si>
    <t>jalecos</t>
  </si>
  <si>
    <t>macacoes</t>
  </si>
  <si>
    <t>meias</t>
  </si>
  <si>
    <t>mascaras/manguitos</t>
  </si>
  <si>
    <t>pro-pes/perneiras/perineais/triangulos</t>
  </si>
  <si>
    <t>roupas/acessorios p/camaras frigorificas</t>
  </si>
  <si>
    <t>roupas intimas</t>
  </si>
  <si>
    <t>roupas de banho</t>
  </si>
  <si>
    <t>uniformes profissionais</t>
  </si>
  <si>
    <t>uniformes esportivos</t>
  </si>
  <si>
    <t>vestidos e saias</t>
  </si>
  <si>
    <t>botas</t>
  </si>
  <si>
    <t>bolsas/malas/mochilas</t>
  </si>
  <si>
    <t>calcados tipo tenis</t>
  </si>
  <si>
    <t>chinelos</t>
  </si>
  <si>
    <t>guarda-chuvas</t>
  </si>
  <si>
    <t>sapatos</t>
  </si>
  <si>
    <t>sandalias</t>
  </si>
  <si>
    <t>tamancos</t>
  </si>
  <si>
    <t>alfinetes/agulhas/botoes/porta-alfinetes</t>
  </si>
  <si>
    <t>fitas/fechos/elasticos/giz costura</t>
  </si>
  <si>
    <t>linhas/las/fios</t>
  </si>
  <si>
    <t>tecidos</t>
  </si>
  <si>
    <t>cobertores/colchas/acolchoados</t>
  </si>
  <si>
    <t>lencois/fronhas</t>
  </si>
  <si>
    <t>luvas/babeiros atoalhados</t>
  </si>
  <si>
    <t>toalhas</t>
  </si>
  <si>
    <t>acessorios/materiais p/microfilmagem</t>
  </si>
  <si>
    <t>caixas p/microfilmes</t>
  </si>
  <si>
    <t>equipamentos p/microfilmagem</t>
  </si>
  <si>
    <t>lampadas p/microfilmadoras/leitoras</t>
  </si>
  <si>
    <t>microfilmes</t>
  </si>
  <si>
    <t>papel p/leitoras</t>
  </si>
  <si>
    <t>toner</t>
  </si>
  <si>
    <t>aparelhos p/ limpeza e higiene</t>
  </si>
  <si>
    <t>aparelhos p/preparo de alimentos</t>
  </si>
  <si>
    <t>aparelhos p/aquecimento e purificacao de agua</t>
  </si>
  <si>
    <t>bebedouros e purificadores de agua</t>
  </si>
  <si>
    <t>conjuntos compactos</t>
  </si>
  <si>
    <t>cafeteiras eletricas</t>
  </si>
  <si>
    <t>depuradores/exaustores domesticos</t>
  </si>
  <si>
    <t>ferros eletricos/tabuas passar roupa</t>
  </si>
  <si>
    <t>fogoes e fornos</t>
  </si>
  <si>
    <t>maquinas de lavar roupa</t>
  </si>
  <si>
    <t>maquinas de secar roupa</t>
  </si>
  <si>
    <t>refrigeradores e congeladores</t>
  </si>
  <si>
    <t>aquecedores de ambiente</t>
  </si>
  <si>
    <t>condicionadores de ar e sistemas de climatizacao</t>
  </si>
  <si>
    <t>conjunto manifolds</t>
  </si>
  <si>
    <t>equipamentos p/climatizacao/condicionadores</t>
  </si>
  <si>
    <t>material p/aquecedor/condicionador/ventilador/desumificador</t>
  </si>
  <si>
    <t>ventiladores/circuladores e desumidificadores de ar</t>
  </si>
  <si>
    <t>aparelhos/equipamentos de som</t>
  </si>
  <si>
    <t>cameras de video/equipamentos projecao/ binoculo</t>
  </si>
  <si>
    <t>cameras fotograficas/equipamentos fotograficos</t>
  </si>
  <si>
    <t>equipamento para edicao de audio/video</t>
  </si>
  <si>
    <t>materiais p/projecao/video/som</t>
  </si>
  <si>
    <t>materiais fotograficos</t>
  </si>
  <si>
    <t>materiais/ tecidos/ para palco e teatro</t>
  </si>
  <si>
    <t>equipamentos/mat/acessorios para projecao/video/foto/som</t>
  </si>
  <si>
    <t>plataformas pantograficas/telescop./guarda corpo</t>
  </si>
  <si>
    <t>paineis eletronicos para atendimento</t>
  </si>
  <si>
    <t>sistema monitoramento eletronico</t>
  </si>
  <si>
    <t>televisores/acessorios</t>
  </si>
  <si>
    <t>videocassetes/acessorios</t>
  </si>
  <si>
    <t>video dvd/ home theater/ acessorios</t>
  </si>
  <si>
    <t>armarios</t>
  </si>
  <si>
    <t>arquivos/ficharios/mapotecas</t>
  </si>
  <si>
    <t>beliches/camas/bercos</t>
  </si>
  <si>
    <t>balcoes</t>
  </si>
  <si>
    <t>cofres</t>
  </si>
  <si>
    <t>cadeiras/bancos</t>
  </si>
  <si>
    <t>carrinhos bebe/cercados/andadores</t>
  </si>
  <si>
    <t>estantes/suportes/racks/fruteiras</t>
  </si>
  <si>
    <t>estacoes de trabalho</t>
  </si>
  <si>
    <t>mesas</t>
  </si>
  <si>
    <t>mesa/cadeira (conjunto)</t>
  </si>
  <si>
    <t>moveis hospitalares</t>
  </si>
  <si>
    <t>moveis informatica</t>
  </si>
  <si>
    <t>moveis decoracao/jardim</t>
  </si>
  <si>
    <t>moveis panificacao</t>
  </si>
  <si>
    <t>moveis sob medida/ armarios, balcoes, mesas,...</t>
  </si>
  <si>
    <t>poltronas/sofas</t>
  </si>
  <si>
    <t>pecas de reposicao</t>
  </si>
  <si>
    <t>quadros/murais</t>
  </si>
  <si>
    <t>colchoes/colchonetes/travesseiros/almofadas c/forro</t>
  </si>
  <si>
    <t>colchoes/colchonetes/travesseiros/espumas s/forro</t>
  </si>
  <si>
    <t>revestimentos</t>
  </si>
  <si>
    <t>aparelhos para preparo de alimentos</t>
  </si>
  <si>
    <t>armarios/estantes/mesas/estruturas metalic</t>
  </si>
  <si>
    <t>bebedouros/purificadores de agua</t>
  </si>
  <si>
    <t>cafeteiras eletricas/fogareiros eletricos</t>
  </si>
  <si>
    <t>caldeiroes p/ cozimento</t>
  </si>
  <si>
    <t>camaras frias / maquina de fabricar gelo</t>
  </si>
  <si>
    <t>caldeiras a vapor</t>
  </si>
  <si>
    <t>digitos de borracha</t>
  </si>
  <si>
    <t>pecas/materiais/acessorios uso comercial/industrial</t>
  </si>
  <si>
    <t>eq. p/ exaustao</t>
  </si>
  <si>
    <t>eq. p/ padaria e confeitaria</t>
  </si>
  <si>
    <t>equipamentos p/cozinha industrial/comercial</t>
  </si>
  <si>
    <t>equipamentos lavanderia industrial/limpeza</t>
  </si>
  <si>
    <t>equipamentos p/barbearia e salao de beleza</t>
  </si>
  <si>
    <t>equipamentos p/ industria de laticinios</t>
  </si>
  <si>
    <t>equipamentos/pecas/acessorios p/ industria de reciclagem</t>
  </si>
  <si>
    <t>equipamentos para transporte de agua</t>
  </si>
  <si>
    <t>maquinas de lavar louca</t>
  </si>
  <si>
    <t>maquina costura/empacotadora automatica/seladora</t>
  </si>
  <si>
    <t>materiais/acessorios para caldeiras</t>
  </si>
  <si>
    <t>maquina para triturar vidro/ plastico/ aluminio</t>
  </si>
  <si>
    <t>equipamentos controle de maquinas e processos industriais</t>
  </si>
  <si>
    <t>pallets</t>
  </si>
  <si>
    <t>pecas e acessorios para reparo de maquinas</t>
  </si>
  <si>
    <t>serra de fita p/ acougues</t>
  </si>
  <si>
    <t>utensilios p/ cozinha industrial/comercial</t>
  </si>
  <si>
    <t>valvulas p/ vapor</t>
  </si>
  <si>
    <t>pecas e acessorios em aco pressurizado</t>
  </si>
  <si>
    <t>pecas/mat./acessorios uso comercial/industrial</t>
  </si>
  <si>
    <t>abridores</t>
  </si>
  <si>
    <t>bacias</t>
  </si>
  <si>
    <t>bandejas/ forros</t>
  </si>
  <si>
    <t>batedores/amassadores/rolos</t>
  </si>
  <si>
    <t>canecas e copos (exceto de plastico)</t>
  </si>
  <si>
    <t>cremeiras, tijelas e conchas terrinas</t>
  </si>
  <si>
    <t>escorredores de massa</t>
  </si>
  <si>
    <t>espremedores de frutas</t>
  </si>
  <si>
    <t>esterilizador de utensilios</t>
  </si>
  <si>
    <t>filtros dagua</t>
  </si>
  <si>
    <t>funil, coador, lava-arroz e peneiras</t>
  </si>
  <si>
    <t>garrafas termicas/ jarras e copos</t>
  </si>
  <si>
    <t>marmita termica</t>
  </si>
  <si>
    <t>materiais descartaveis</t>
  </si>
  <si>
    <t>paliteiros, saleiros, acucareiros e mantegueiras</t>
  </si>
  <si>
    <t>panelas e formas</t>
  </si>
  <si>
    <t>porta utensilios</t>
  </si>
  <si>
    <t>potes</t>
  </si>
  <si>
    <t>purificadores de agua</t>
  </si>
  <si>
    <t>raladores</t>
  </si>
  <si>
    <t>relogio de parede</t>
  </si>
  <si>
    <t>supla/ lugar americano/ jogo americano</t>
  </si>
  <si>
    <t>tabuas e tabuleiros</t>
  </si>
  <si>
    <t>talheres/tesouras p/ cozinha/ acendedor</t>
  </si>
  <si>
    <t>tarros de leite e tachos</t>
  </si>
  <si>
    <t>travessas/pratos/conjuntos(exceto plast./descart.)</t>
  </si>
  <si>
    <t>xicaras / conjuntos</t>
  </si>
  <si>
    <t>baldes</t>
  </si>
  <si>
    <t>bomba manual p/inseticida</t>
  </si>
  <si>
    <t>desentupidores</t>
  </si>
  <si>
    <t>esfregoes/esponjas de aco</t>
  </si>
  <si>
    <t>espanadores</t>
  </si>
  <si>
    <t>esponjas</t>
  </si>
  <si>
    <t>estopas/toalhas mecanicas</t>
  </si>
  <si>
    <t>escadas</t>
  </si>
  <si>
    <t>equipamentos p/limpeza</t>
  </si>
  <si>
    <t>flanelas/panos</t>
  </si>
  <si>
    <t>lixeira metalica/plastica</t>
  </si>
  <si>
    <t>pas plasticas/metalicas e prendedores de roupa</t>
  </si>
  <si>
    <t>papel higienico</t>
  </si>
  <si>
    <t>papel toalha</t>
  </si>
  <si>
    <t>cabide</t>
  </si>
  <si>
    <t>vassouras/escovas</t>
  </si>
  <si>
    <t>barracas/ tendas</t>
  </si>
  <si>
    <t>camisas p/ lampioes e lanternas</t>
  </si>
  <si>
    <t>cantil</t>
  </si>
  <si>
    <t>fogareiro</t>
  </si>
  <si>
    <t>gelo reutilizavel</t>
  </si>
  <si>
    <t>lampiao</t>
  </si>
  <si>
    <t>lanternas</t>
  </si>
  <si>
    <t>lonas</t>
  </si>
  <si>
    <t>materiais/acessorios p/acampamento</t>
  </si>
  <si>
    <t>redes</t>
  </si>
  <si>
    <t>refrigeradores portateis</t>
  </si>
  <si>
    <t>sacos de dormir/colchoes inflaveis</t>
  </si>
  <si>
    <t>acessorios para radios transceptores e estacoes</t>
  </si>
  <si>
    <t>antenas</t>
  </si>
  <si>
    <t>antenas p/ estacoes fixas e estacoes moveis veiculares</t>
  </si>
  <si>
    <t>modulos receptores/transmissores</t>
  </si>
  <si>
    <t>baterias e carregadores de baterias p/ transceptores</t>
  </si>
  <si>
    <t>cristal oscilador</t>
  </si>
  <si>
    <t>duplexadores</t>
  </si>
  <si>
    <t>fonte de alimentacao</t>
  </si>
  <si>
    <t>gps</t>
  </si>
  <si>
    <t>radares</t>
  </si>
  <si>
    <t>monitores</t>
  </si>
  <si>
    <t>radios transceptores</t>
  </si>
  <si>
    <t>radios transmissores</t>
  </si>
  <si>
    <t>mastros e torres para antenas</t>
  </si>
  <si>
    <t>grafismo de audio/video</t>
  </si>
  <si>
    <t>iluminacao cenica</t>
  </si>
  <si>
    <t>sistema de armazenamento de audio/video</t>
  </si>
  <si>
    <t>sistema de captacao/comunicacao/edicao/de audio e video</t>
  </si>
  <si>
    <t>sistema de codificacao/multiplexacao</t>
  </si>
  <si>
    <t>sistema de exibicao de audio/video</t>
  </si>
  <si>
    <t>materiais, equipamentos e acessorios para radiodifusao.</t>
  </si>
  <si>
    <t>sistema irradiante</t>
  </si>
  <si>
    <t>sistema monitoramento/medidas de sinais de audio/video</t>
  </si>
  <si>
    <t>sistema de transmissao/recepcao via satelite</t>
  </si>
  <si>
    <t>sistema de transmissao/recepcao via terrestre</t>
  </si>
  <si>
    <t>acessorios/componentes/suprimentos p/telefonia</t>
  </si>
  <si>
    <t>acessorios/componentes/suprimentos p/centrais telefonicas</t>
  </si>
  <si>
    <t>centrais telefonicas</t>
  </si>
  <si>
    <t>detectores/bloqueadores de chamadas telefonicas</t>
  </si>
  <si>
    <t>estabilizadores de tensao</t>
  </si>
  <si>
    <t>fac-similes</t>
  </si>
  <si>
    <t>secretarias eletronicas/binas</t>
  </si>
  <si>
    <t>telefones</t>
  </si>
  <si>
    <t>balancas</t>
  </si>
  <si>
    <t>caladores</t>
  </si>
  <si>
    <t>densimetros</t>
  </si>
  <si>
    <t>detectores</t>
  </si>
  <si>
    <t>estacoes meteorologicas/eq. meteorologicos</t>
  </si>
  <si>
    <t>equipamentos p/topografia e cartografia</t>
  </si>
  <si>
    <t>equipamentos p/laboratorio quimico</t>
  </si>
  <si>
    <t>frequencimetros</t>
  </si>
  <si>
    <t>hidrometros</t>
  </si>
  <si>
    <t>indicador de pesagem / celula de conversao</t>
  </si>
  <si>
    <t>multimetros</t>
  </si>
  <si>
    <t>medidores/calibradores/aferidores/controladores</t>
  </si>
  <si>
    <t>mesas p/ medicao</t>
  </si>
  <si>
    <t>materiais p/medicao</t>
  </si>
  <si>
    <t>osciloscopios</t>
  </si>
  <si>
    <t>odometros</t>
  </si>
  <si>
    <t>termoigrometros</t>
  </si>
  <si>
    <t>wattimetros</t>
  </si>
  <si>
    <t>capacitores potencia</t>
  </si>
  <si>
    <t>filtros redes energia</t>
  </si>
  <si>
    <t>grupos geradores</t>
  </si>
  <si>
    <t>transformadores de tensao</t>
  </si>
  <si>
    <t>turbinas</t>
  </si>
  <si>
    <t>acessorios p/ condicionadores de ar</t>
  </si>
  <si>
    <t>capacitores</t>
  </si>
  <si>
    <t>circuito integrado</t>
  </si>
  <si>
    <t>conectores e redutores</t>
  </si>
  <si>
    <t>cabos</t>
  </si>
  <si>
    <t>componentes eletronicos</t>
  </si>
  <si>
    <t>diodos</t>
  </si>
  <si>
    <t>filtros</t>
  </si>
  <si>
    <t>mantas dissipativa</t>
  </si>
  <si>
    <t>ponteira e resistencia p/ ferro de soldar</t>
  </si>
  <si>
    <t>paineis solares</t>
  </si>
  <si>
    <t>potenciometros</t>
  </si>
  <si>
    <t>pilhas/baterias</t>
  </si>
  <si>
    <t>resistores</t>
  </si>
  <si>
    <t>recarregadores/carregadores/transformadores de bateria</t>
  </si>
  <si>
    <t>transistores</t>
  </si>
  <si>
    <t>termostatos</t>
  </si>
  <si>
    <t>valvulas</t>
  </si>
  <si>
    <t>acionador comutador</t>
  </si>
  <si>
    <t>catracas biometricas</t>
  </si>
  <si>
    <t>modulos detectores de veiculo</t>
  </si>
  <si>
    <t>cartao proximidade regravavel controle de acesso</t>
  </si>
  <si>
    <t>pedestal organizador de fila (divisor de fluxo)</t>
  </si>
  <si>
    <t>porta-cartao ponto</t>
  </si>
  <si>
    <t>cartoes para relogio ponto digital</t>
  </si>
  <si>
    <t>sistema automarizacao de portas</t>
  </si>
  <si>
    <t>relogio-ponto e registradores de frequencia</t>
  </si>
  <si>
    <t>fechaduras eletronicas</t>
  </si>
  <si>
    <t>software para registrador de frequencia</t>
  </si>
  <si>
    <t>sorteadores eletronicos microprocessados</t>
  </si>
  <si>
    <t>acessorios p/ solda</t>
  </si>
  <si>
    <t>eletrodos</t>
  </si>
  <si>
    <t>equipamentos p/ solda</t>
  </si>
  <si>
    <t>materiais p/ solda</t>
  </si>
  <si>
    <t>alicates e torquesas</t>
  </si>
  <si>
    <t>arcos de puas</t>
  </si>
  <si>
    <t>bigornas</t>
  </si>
  <si>
    <t>bombas p/ graxa manual</t>
  </si>
  <si>
    <t>chaves</t>
  </si>
  <si>
    <t>cortadores</t>
  </si>
  <si>
    <t>conjunto de ferramentas</t>
  </si>
  <si>
    <t>cavaletes/suportes</t>
  </si>
  <si>
    <t>desempenadeiras/colheres de pedreiro</t>
  </si>
  <si>
    <t>espatulas/escovas</t>
  </si>
  <si>
    <t>facas, facoes e canivetes</t>
  </si>
  <si>
    <t>ferramentas p/ apicultura</t>
  </si>
  <si>
    <t>ferramentas p/ perfuratriz</t>
  </si>
  <si>
    <t>formao</t>
  </si>
  <si>
    <t>foices</t>
  </si>
  <si>
    <t>fitas p/ medicao</t>
  </si>
  <si>
    <t>ferramentas diversas</t>
  </si>
  <si>
    <t>grampeadores p/ madeira, papelao</t>
  </si>
  <si>
    <t>grampos</t>
  </si>
  <si>
    <t>limas, grosas e travadeiras</t>
  </si>
  <si>
    <t>machados e machadinhas</t>
  </si>
  <si>
    <t>martelos e marretas</t>
  </si>
  <si>
    <t>macaricos de corte</t>
  </si>
  <si>
    <t>macacos hidraulico</t>
  </si>
  <si>
    <t>morsas</t>
  </si>
  <si>
    <t>pas/cavadeiras</t>
  </si>
  <si>
    <t>pe de cabra</t>
  </si>
  <si>
    <t>picaretas</t>
  </si>
  <si>
    <t>puncoes e saca-pinos</t>
  </si>
  <si>
    <t>pincas</t>
  </si>
  <si>
    <t>pistolas de pintura</t>
  </si>
  <si>
    <t>rebitadores</t>
  </si>
  <si>
    <t>serras e serrotes</t>
  </si>
  <si>
    <t>soquetes</t>
  </si>
  <si>
    <t>talhadeiras</t>
  </si>
  <si>
    <t>tesoura p/ chapa de aco</t>
  </si>
  <si>
    <t>tornos bancada</t>
  </si>
  <si>
    <t>tarraxas</t>
  </si>
  <si>
    <t>carregadores de bateria</t>
  </si>
  <si>
    <t>coladeiras de bordo p/ marcenaria</t>
  </si>
  <si>
    <t>equipamentos p/oficinas</t>
  </si>
  <si>
    <t>furadeiras/perfuratrizes</t>
  </si>
  <si>
    <t>facetadores</t>
  </si>
  <si>
    <t>fornos</t>
  </si>
  <si>
    <t>fresadoras</t>
  </si>
  <si>
    <t>lixadeiras</t>
  </si>
  <si>
    <t>moto-esmerilhadeira</t>
  </si>
  <si>
    <t>moto-politrizes</t>
  </si>
  <si>
    <t>marteletes</t>
  </si>
  <si>
    <t>motores eletricos trifasicos</t>
  </si>
  <si>
    <t>maquinas confeccao telas de arame</t>
  </si>
  <si>
    <t>plainas</t>
  </si>
  <si>
    <t>politrizes</t>
  </si>
  <si>
    <t>redutor de velocidade para motor</t>
  </si>
  <si>
    <t>retificadeiras</t>
  </si>
  <si>
    <t>serras</t>
  </si>
  <si>
    <t>tornos/placas autocentrantes</t>
  </si>
  <si>
    <t>tupias</t>
  </si>
  <si>
    <t>vibradores</t>
  </si>
  <si>
    <t>abracadeiras</t>
  </si>
  <si>
    <t>aneis retencao</t>
  </si>
  <si>
    <t>brocas</t>
  </si>
  <si>
    <t>buchas</t>
  </si>
  <si>
    <t>bancadas marcineiros / bancadas profissionais</t>
  </si>
  <si>
    <t>bicos encher pneu</t>
  </si>
  <si>
    <t>bits</t>
  </si>
  <si>
    <t>caixa para ferramentas/ maleta/ bolsa</t>
  </si>
  <si>
    <t>colas/adesivos/vedantes</t>
  </si>
  <si>
    <t>discos de corte/debaste/serra/lamina</t>
  </si>
  <si>
    <t>fechaduras/trincos/macanetas/dobradicas/molas/chaves</t>
  </si>
  <si>
    <t>fitas gomadas</t>
  </si>
  <si>
    <t>gancho de inspecao p/ frigorifico</t>
  </si>
  <si>
    <t>lixas/fitas antiderrapantes</t>
  </si>
  <si>
    <t>massas de vedacao</t>
  </si>
  <si>
    <t>microesfera de vidro</t>
  </si>
  <si>
    <t>materiais/acessorios pintura</t>
  </si>
  <si>
    <t>materiais/acessorios p/marcenaria/ carpintaria</t>
  </si>
  <si>
    <t>massas e texturas em geral (exceto de vedacao)</t>
  </si>
  <si>
    <t>pedras de esmeril/afiar</t>
  </si>
  <si>
    <t>pregos/parafusos/rebites/porcas/arruelas</t>
  </si>
  <si>
    <t>porta-cadeado/cadeados/correntes</t>
  </si>
  <si>
    <t>produtos p/ polimento</t>
  </si>
  <si>
    <t>rolos/trinchas/broxas/pinceis</t>
  </si>
  <si>
    <t>solventes/diluentes/removedores/retardadores</t>
  </si>
  <si>
    <t>tintas/vernizes/seladores/primers</t>
  </si>
  <si>
    <t>distanciadores</t>
  </si>
  <si>
    <t>arame farpado/grampos/ concertina</t>
  </si>
  <si>
    <t>arame galvanizado</t>
  </si>
  <si>
    <t>arame p/ emplacamento</t>
  </si>
  <si>
    <t>arame recozido</t>
  </si>
  <si>
    <t>arame aco/ aco inox</t>
  </si>
  <si>
    <t>tela</t>
  </si>
  <si>
    <t>assoalhos/ lambri</t>
  </si>
  <si>
    <t>caibro e caibrinho</t>
  </si>
  <si>
    <t>compensado e aglomerado</t>
  </si>
  <si>
    <t>caixao funebre</t>
  </si>
  <si>
    <t>escoras e mouroes</t>
  </si>
  <si>
    <t>forrinho</t>
  </si>
  <si>
    <t>guia</t>
  </si>
  <si>
    <t>laminas de madeira/formica</t>
  </si>
  <si>
    <t>lenha</t>
  </si>
  <si>
    <t>mata junta</t>
  </si>
  <si>
    <t>madeiras macicas</t>
  </si>
  <si>
    <t>pranchas</t>
  </si>
  <si>
    <t>ripa</t>
  </si>
  <si>
    <t>roda-pe</t>
  </si>
  <si>
    <t>sarrafo</t>
  </si>
  <si>
    <t>tabuas</t>
  </si>
  <si>
    <t>acessorios/pecas de borracha/silicone</t>
  </si>
  <si>
    <t>acessorios/pecas de plastico/teflon/tecnil/espuma</t>
  </si>
  <si>
    <t>chapas de acrilico</t>
  </si>
  <si>
    <t>camara de butil p/ bolas</t>
  </si>
  <si>
    <t>materia-prima p/ confeccao de bolas esportiva</t>
  </si>
  <si>
    <t>cobre redondo</t>
  </si>
  <si>
    <t>colarinho para cabo de aco</t>
  </si>
  <si>
    <t>areia/argamassa/cimento/brita/rejunte/cordao solda</t>
  </si>
  <si>
    <t>azulejos/ladrilhos/pisos/revestimentos/forros</t>
  </si>
  <si>
    <t>algeroz/calha</t>
  </si>
  <si>
    <t>andaimes/arquibancadas moduladas</t>
  </si>
  <si>
    <t>acessorios p/ gesso acartonado</t>
  </si>
  <si>
    <t>modulos construtivos moveis</t>
  </si>
  <si>
    <t>betoneiras e misturadores mecanico</t>
  </si>
  <si>
    <t>carros de mao</t>
  </si>
  <si>
    <t>conjunto vibratorio completos e acessorios</t>
  </si>
  <si>
    <t>cal</t>
  </si>
  <si>
    <t>concreto/mouroes/marcos</t>
  </si>
  <si>
    <t>esquadros/regua pedreiros</t>
  </si>
  <si>
    <t>equipamentos de teste</t>
  </si>
  <si>
    <t>equipamentos p/ construcao civil</t>
  </si>
  <si>
    <t>ferro/aco/aluminio/bronze/latao</t>
  </si>
  <si>
    <t>guaritas</t>
  </si>
  <si>
    <t>impermeabilizante e aditivo p/alvenaria</t>
  </si>
  <si>
    <t>materiais p/isolacao</t>
  </si>
  <si>
    <t>metros e trenas</t>
  </si>
  <si>
    <t>mesas vibradoras</t>
  </si>
  <si>
    <t>massas/fitas p/ gesso acartonado</t>
  </si>
  <si>
    <t>niveis e prumos</t>
  </si>
  <si>
    <t>pedras/gessos</t>
  </si>
  <si>
    <t>perfis metalicos p/ fixacao de gesso acartonado</t>
  </si>
  <si>
    <t>portas/marcos/guarnicoes</t>
  </si>
  <si>
    <t>tanques/pias/cubas</t>
  </si>
  <si>
    <t>telhas</t>
  </si>
  <si>
    <t>tijolos</t>
  </si>
  <si>
    <t>toldos</t>
  </si>
  <si>
    <t>armacoes secundarias</t>
  </si>
  <si>
    <t>chaves eletricas</t>
  </si>
  <si>
    <t>componentes p/ instalacoes eletricas</t>
  </si>
  <si>
    <t>cabo coaxial</t>
  </si>
  <si>
    <t>disjuntores/reles</t>
  </si>
  <si>
    <t>eletrodutos/conexoes/caixas de derivacao</t>
  </si>
  <si>
    <t>eletrificadores p/ cerca eletrica rural</t>
  </si>
  <si>
    <t>fios/cabos eletricos</t>
  </si>
  <si>
    <t>fitas isolantes/ emenda termocontratil/ contratil</t>
  </si>
  <si>
    <t>fusiveis/bases</t>
  </si>
  <si>
    <t>interruptores/tomadas/celulas fotoeletricas/acessorios</t>
  </si>
  <si>
    <t>isoladores</t>
  </si>
  <si>
    <t>lampadas/farois/refletores/sinaleiro</t>
  </si>
  <si>
    <t>luminarias/postes/calhas/suportes</t>
  </si>
  <si>
    <t>reatores</t>
  </si>
  <si>
    <t>vara de manobra telescopica para eletricista</t>
  </si>
  <si>
    <t>aquecedores de agua</t>
  </si>
  <si>
    <t>acessorios p/banheiros</t>
  </si>
  <si>
    <t>braco de chuveiro</t>
  </si>
  <si>
    <t>caixas de descarga e pecas</t>
  </si>
  <si>
    <t>caixas/ralos/grelhas</t>
  </si>
  <si>
    <t>chuveiros/duchas</t>
  </si>
  <si>
    <t>cola tubos de pvc</t>
  </si>
  <si>
    <t>conexoes de pvc hidraulicas e sanitarias</t>
  </si>
  <si>
    <t>conexoes de ferro hidraulicas</t>
  </si>
  <si>
    <t>calhas e acessorios</t>
  </si>
  <si>
    <t>contentores flexiveis p/ agua</t>
  </si>
  <si>
    <t>caixas de protecao para hidrometros</t>
  </si>
  <si>
    <t>mangueira/ mangote</t>
  </si>
  <si>
    <t>fitas/vedantes/aneis de borracha</t>
  </si>
  <si>
    <t>fossa septica</t>
  </si>
  <si>
    <t>ligacoes flexiveis e bolsas p/ sanitarios</t>
  </si>
  <si>
    <t>pastas lubrificantes</t>
  </si>
  <si>
    <t>registros / plug para lavatorios e bide</t>
  </si>
  <si>
    <t>reservatorios p/ agua</t>
  </si>
  <si>
    <t>torre metalica p/ reservatorio de agua</t>
  </si>
  <si>
    <t>redutores e moduladoers de agua</t>
  </si>
  <si>
    <t>torneiras e reparos</t>
  </si>
  <si>
    <t>tubos pvc agua</t>
  </si>
  <si>
    <t>tubos pvc esgoto</t>
  </si>
  <si>
    <t>tubos ferro/galvanizado agua</t>
  </si>
  <si>
    <t>tubos de concreto</t>
  </si>
  <si>
    <t>tanques/pias/cubas/banheiras/vasos/tampos</t>
  </si>
  <si>
    <t>valvulas e reparos</t>
  </si>
  <si>
    <t>espelhos</t>
  </si>
  <si>
    <t>vidro padrao caff</t>
  </si>
  <si>
    <t>vidro plano</t>
  </si>
  <si>
    <t>molduras para quadros/diplomas</t>
  </si>
  <si>
    <t>cortinas/persianas/acessorios</t>
  </si>
  <si>
    <t>divisorias</t>
  </si>
  <si>
    <t>gabideiros/porta guarda-chuvas</t>
  </si>
  <si>
    <t>manequins expositor</t>
  </si>
  <si>
    <t>materiais/ produtos para decoracao</t>
  </si>
  <si>
    <t>tapetes/capachos/forracoes/ isolamento acustico</t>
  </si>
  <si>
    <t>tela/fita antiderrapante p/tapete/capacho/forracao</t>
  </si>
  <si>
    <t>buques/ arranjos/ coroa de flores</t>
  </si>
  <si>
    <t>obras de arte</t>
  </si>
  <si>
    <t>objetos decorativos</t>
  </si>
  <si>
    <t>algemas</t>
  </si>
  <si>
    <t>bastoes</t>
  </si>
  <si>
    <t>coletes salva-vida</t>
  </si>
  <si>
    <t>coletes a prova de bala</t>
  </si>
  <si>
    <t>cilindros p/ ar respiravel</t>
  </si>
  <si>
    <t>cortinas de protecao</t>
  </si>
  <si>
    <t>cancelas eletronicas</t>
  </si>
  <si>
    <t>calcados de seguranca</t>
  </si>
  <si>
    <t>detectores de metais</t>
  </si>
  <si>
    <t>eq. p/ prevencao de incendio/seguranca</t>
  </si>
  <si>
    <t>equipamentos p/ investigacao</t>
  </si>
  <si>
    <t>equipamentos anti-bombas</t>
  </si>
  <si>
    <t>equipamentos p/ identificacao e sinalizacao transito</t>
  </si>
  <si>
    <t>equipamentos de raio-x</t>
  </si>
  <si>
    <t>equipamentos de contra-espion./interc./audio/video</t>
  </si>
  <si>
    <t>envelopes de seguranca</t>
  </si>
  <si>
    <t>filmes de seguranca e controle solar</t>
  </si>
  <si>
    <t>lanterna de servico</t>
  </si>
  <si>
    <t>lacres/selos seguranca</t>
  </si>
  <si>
    <t>materiais de seguranca/protecao individual</t>
  </si>
  <si>
    <t>materiais p/ prevencao de incendio/seguranca</t>
  </si>
  <si>
    <t>materiais p/identificacao de veiculos</t>
  </si>
  <si>
    <t>materiais p/ papiloscopia</t>
  </si>
  <si>
    <t>materiais de seguranca/protecao coletiva</t>
  </si>
  <si>
    <t>materia prima p/ confeccao de coletes balisticos</t>
  </si>
  <si>
    <t>materiais p/ identificacao e sinalizacao transito</t>
  </si>
  <si>
    <t>resgate e salvamento - equipamentos/manequim trein</t>
  </si>
  <si>
    <t>sistemas de protecao ambientais</t>
  </si>
  <si>
    <t>vestuario de seguranca</t>
  </si>
  <si>
    <t>bombas/motobombas</t>
  </si>
  <si>
    <t>compressores de ar</t>
  </si>
  <si>
    <t>motores p/ compressores</t>
  </si>
  <si>
    <t>nebulizadores veicular p/ controle de mosquitos</t>
  </si>
  <si>
    <t>pecas/acessorios p/compressores de ar</t>
  </si>
  <si>
    <t>pecas/acessorios p/bombas e motobombas</t>
  </si>
  <si>
    <t>pecas/acessorios p/ bomba de racalque</t>
  </si>
  <si>
    <t>aspersores p/irrigacao</t>
  </si>
  <si>
    <t>equipamentos/ pecas/ materiais para irrigacao</t>
  </si>
  <si>
    <t>sistemas de irrigacao</t>
  </si>
  <si>
    <t>equipamentos p/ tratamento de agua</t>
  </si>
  <si>
    <t>equipamentos p/ tratamento de esgoto</t>
  </si>
  <si>
    <t>condensador de umidade atmosferica</t>
  </si>
  <si>
    <t>materiais/suprimentos p/ tratamento de agua</t>
  </si>
  <si>
    <t>pecas e acessorios p/ balanca rodoviaria</t>
  </si>
  <si>
    <t>pecas e acessorios p/dragas</t>
  </si>
  <si>
    <t>pecas e acessorios p/guindastes</t>
  </si>
  <si>
    <t>cabos de aco/correntes de aco/sapatilhas</t>
  </si>
  <si>
    <t>escavadeiras/motoniveladoras/pa carregadeiras/compactadores</t>
  </si>
  <si>
    <t>ferramentas/materiais p/equipamentos de mineracao/escavacao</t>
  </si>
  <si>
    <t>martelos rotopercussores</t>
  </si>
  <si>
    <t>materiais p/ perfuracao de pocos</t>
  </si>
  <si>
    <t>pecas/materiais e acessorios p manutencao de maquinas</t>
  </si>
  <si>
    <t>perfuratrizes</t>
  </si>
  <si>
    <t>pecas p/perfuratrizes e martelos rotopercussores</t>
  </si>
  <si>
    <t>retroescavadeiras/carregadoras compactas/acessorios</t>
  </si>
  <si>
    <t>sondas p/pocos tubulares</t>
  </si>
  <si>
    <t>tubos/filtros/revestimentos geomecanicos</t>
  </si>
  <si>
    <t>acessorios p/ carrinhos transporte</t>
  </si>
  <si>
    <t>carrinhos p/ transporte</t>
  </si>
  <si>
    <t>carregadores</t>
  </si>
  <si>
    <t>empilhadeiras</t>
  </si>
  <si>
    <t>aspirador/soprador/residuos</t>
  </si>
  <si>
    <t>acessorios p/ rocadeiras</t>
  </si>
  <si>
    <t>placa identificacao de planta</t>
  </si>
  <si>
    <t>banco de concreto/ madeira parajardim</t>
  </si>
  <si>
    <t>ferramentas manuais p/ jardim</t>
  </si>
  <si>
    <t>cabo para feramentas de ajardinamento</t>
  </si>
  <si>
    <t>maquinas p/grama / podadores p cercas</t>
  </si>
  <si>
    <t>regadores/mangueiras</t>
  </si>
  <si>
    <t>vaso para plantas</t>
  </si>
  <si>
    <t>telas plasticas</t>
  </si>
  <si>
    <t>elevadores</t>
  </si>
  <si>
    <t>esteira de movimentacao de bagagem</t>
  </si>
  <si>
    <t>guindastes</t>
  </si>
  <si>
    <t>escada rolante</t>
  </si>
  <si>
    <t>niveladoras de doca</t>
  </si>
  <si>
    <t>pecas e acessorios</t>
  </si>
  <si>
    <t>talhas</t>
  </si>
  <si>
    <t>veiculos aeronaves</t>
  </si>
  <si>
    <t>veiculos automoveis</t>
  </si>
  <si>
    <t>veiculos navais</t>
  </si>
  <si>
    <t>veiculos tipo pick-up</t>
  </si>
  <si>
    <t>veiculos especiais (ambulancia/detentos/carro forte,etc)</t>
  </si>
  <si>
    <t>veiculos motocicletas</t>
  </si>
  <si>
    <t>veiculos reboques e semi-reboques</t>
  </si>
  <si>
    <t>veiculos transporte coletivo/carga (onibus/caminhoes, etc.)</t>
  </si>
  <si>
    <t>veiculos utilitarios</t>
  </si>
  <si>
    <t>veiculos utilitarios tipo jipe</t>
  </si>
  <si>
    <t>alternadores</t>
  </si>
  <si>
    <t>baterias/acessorios</t>
  </si>
  <si>
    <t>baus</t>
  </si>
  <si>
    <t>cambios</t>
  </si>
  <si>
    <t>carrocerias/tanques</t>
  </si>
  <si>
    <t>diferencias e semi-arvores</t>
  </si>
  <si>
    <t>direcoes</t>
  </si>
  <si>
    <t>embreagens</t>
  </si>
  <si>
    <t>equipamentos acessorios</t>
  </si>
  <si>
    <t>ferramentas</t>
  </si>
  <si>
    <t>freios</t>
  </si>
  <si>
    <t>motores</t>
  </si>
  <si>
    <t>motores completos</t>
  </si>
  <si>
    <t>produtos e materiais p/limpeza e manutencao</t>
  </si>
  <si>
    <t>pecas/materiais/acessorios p/ aeronaves</t>
  </si>
  <si>
    <t>kit gnv para conversao / acessorios</t>
  </si>
  <si>
    <t>radios/alto-falantes/tweeteres/amplificadores/modulos</t>
  </si>
  <si>
    <t>simulador veicular/ avaliador dirigibilidade</t>
  </si>
  <si>
    <t>sistemas eletricos / fusiveis</t>
  </si>
  <si>
    <t>suspensao e rodas</t>
  </si>
  <si>
    <t>tapetes</t>
  </si>
  <si>
    <t>pecas/mat./acessorios de conserv.e manutencao veic</t>
  </si>
  <si>
    <t>carretas agricola/elevador agricola</t>
  </si>
  <si>
    <t>colhedeira/colhedora/colheitadeira</t>
  </si>
  <si>
    <t>cultivadores</t>
  </si>
  <si>
    <t>classificador cereais/descascador arroz</t>
  </si>
  <si>
    <t>debulhador/secador de sementes/moinhos</t>
  </si>
  <si>
    <t>equipamentos para cunicultura</t>
  </si>
  <si>
    <t>equipamentos para suinocultura</t>
  </si>
  <si>
    <t>equipamentos para piscicultura</t>
  </si>
  <si>
    <t>equipamentos para avicultura</t>
  </si>
  <si>
    <t>enxadas rotativas</t>
  </si>
  <si>
    <t>estufas agricolas/viveiros aclimatador mudas</t>
  </si>
  <si>
    <t>equipamentos para apicultura</t>
  </si>
  <si>
    <t>equipamentos p/ vinificacao</t>
  </si>
  <si>
    <t>esteiras transportadoras</t>
  </si>
  <si>
    <t>equipamentos para bovinocultura</t>
  </si>
  <si>
    <t>guincho hidraulico</t>
  </si>
  <si>
    <t>motosserras</t>
  </si>
  <si>
    <t>maquinas p/ tratamento de sementes</t>
  </si>
  <si>
    <t>microssilos/silos</t>
  </si>
  <si>
    <t>pecas/acessorios equipamentos agricolas</t>
  </si>
  <si>
    <t>pulverizador</t>
  </si>
  <si>
    <t>rocadeiras/raspadeiras/arados</t>
  </si>
  <si>
    <t>ordenhadeiras/resfriadores de leite</t>
  </si>
  <si>
    <t>materiais/ pecas/ acessorios para implementos agricolas</t>
  </si>
  <si>
    <t>semeadeira/sulcadeira/adubadeira/arrancadeira/plantadeira</t>
  </si>
  <si>
    <t>equipamento para producao racao</t>
  </si>
  <si>
    <t>tratores</t>
  </si>
  <si>
    <t>tanques coleta/transporte</t>
  </si>
  <si>
    <t>tronco de contencao</t>
  </si>
  <si>
    <t>laticinios e correlatos</t>
  </si>
  <si>
    <t>produtos de origem animal in natura</t>
  </si>
  <si>
    <t>produtos de origem vegetal in natura</t>
  </si>
  <si>
    <t>produtos nao pereciveis</t>
  </si>
  <si>
    <t>produtos de panificacao</t>
  </si>
  <si>
    <t>camara p/ pneus</t>
  </si>
  <si>
    <t>calibrador pneus</t>
  </si>
  <si>
    <t>materiais p/ conserto de pneus</t>
  </si>
  <si>
    <t>protetor camera de ar</t>
  </si>
  <si>
    <t>pneus</t>
  </si>
  <si>
    <t>baterias</t>
  </si>
  <si>
    <t>boias</t>
  </si>
  <si>
    <t>cabos de aco/polipropileno/nylon</t>
  </si>
  <si>
    <t>chapas de aco navegacao</t>
  </si>
  <si>
    <t>defensas p/ cais</t>
  </si>
  <si>
    <t>lanternas e materiais p/ sinalizacao</t>
  </si>
  <si>
    <t>motores de popa / motores diesel /motores gasolina</t>
  </si>
  <si>
    <t>pecas/materiais para barcos/botes/lanchas</t>
  </si>
  <si>
    <t>tampao</t>
  </si>
  <si>
    <t>acessorios/componentes</t>
  </si>
  <si>
    <t>birutas</t>
  </si>
  <si>
    <t>lampadas p/aeroportos</t>
  </si>
  <si>
    <t>materiais/acessorios p/sinalizacao de aeroportos</t>
  </si>
  <si>
    <t>sistema de navegacao por satelite</t>
  </si>
  <si>
    <t>sistemas balizamento/sinalizacao de aeroportos</t>
  </si>
  <si>
    <t>transformadores/estabilizadores</t>
  </si>
  <si>
    <t>asfalto/aditivos asfalticos</t>
  </si>
  <si>
    <t>alcool combustivel</t>
  </si>
  <si>
    <t>aditivos</t>
  </si>
  <si>
    <t>carvao vegetal</t>
  </si>
  <si>
    <t>gas liquefeito de petroleo</t>
  </si>
  <si>
    <t>gasolina</t>
  </si>
  <si>
    <t>oleos e graxas</t>
  </si>
  <si>
    <t>piche</t>
  </si>
  <si>
    <t>querosene</t>
  </si>
  <si>
    <t>botijoes</t>
  </si>
  <si>
    <t>centrais de gases</t>
  </si>
  <si>
    <t>instalacoes de gas</t>
  </si>
  <si>
    <t>armas</t>
  </si>
  <si>
    <t>acessorios e pecas p/armas</t>
  </si>
  <si>
    <t>cartuchos</t>
  </si>
  <si>
    <t>espoletas</t>
  </si>
  <si>
    <t>equipamento p/ recarga de cartuchos</t>
  </si>
  <si>
    <t>equipamentos anti-motim</t>
  </si>
  <si>
    <t>estojos</t>
  </si>
  <si>
    <t>granadas</t>
  </si>
  <si>
    <t>material p/ limpeza de armas</t>
  </si>
  <si>
    <t>polvoras</t>
  </si>
  <si>
    <t>projeteis</t>
  </si>
  <si>
    <t>carne bovina/produtos derivados</t>
  </si>
  <si>
    <t>carne avicola/produtos derivados</t>
  </si>
  <si>
    <t>carne ovina/produtos derivados</t>
  </si>
  <si>
    <t>carne suina/produtos derivados</t>
  </si>
  <si>
    <t>linguica/ fiambres</t>
  </si>
  <si>
    <t>peixe/frutos do mar/produtos derivados</t>
  </si>
  <si>
    <t>produtos organicos e agroecologicos</t>
  </si>
  <si>
    <t>pates</t>
  </si>
  <si>
    <t>salsichas/ salsichoes</t>
  </si>
  <si>
    <t>tripa</t>
  </si>
  <si>
    <t>carnes/peixes/frutos do mar/produtos derivados</t>
  </si>
  <si>
    <t>fiambres/pates/linguicas/salsichas/salsichoes</t>
  </si>
  <si>
    <t>frutigranjeiros/hortigranjeiros</t>
  </si>
  <si>
    <t>leites/manteigas/queijos/produtos derivados</t>
  </si>
  <si>
    <t>produtos organicos agroecologicos</t>
  </si>
  <si>
    <t>linguica/fiambres</t>
  </si>
  <si>
    <t>salsichas/salsichoes</t>
  </si>
  <si>
    <t>frutigranjeiros</t>
  </si>
  <si>
    <t>hortigranjeiros</t>
  </si>
  <si>
    <t>derivados do leite</t>
  </si>
  <si>
    <t>leite</t>
  </si>
  <si>
    <t>manteiga</t>
  </si>
  <si>
    <t>queijo e similares</t>
  </si>
  <si>
    <t>cremes vegetais</t>
  </si>
  <si>
    <t>acucares/complementos energeticos</t>
  </si>
  <si>
    <t>alimentos enlatados/conservas</t>
  </si>
  <si>
    <t>agua mineral/refrigerantes</t>
  </si>
  <si>
    <t>adocantes</t>
  </si>
  <si>
    <t>arroz/feijao/lentilha/ervilha/canjica</t>
  </si>
  <si>
    <t>aveia</t>
  </si>
  <si>
    <t>cafe</t>
  </si>
  <si>
    <t>cevada/cereais</t>
  </si>
  <si>
    <t>chas/ervas/essencias</t>
  </si>
  <si>
    <t>complementos e compostos alimentares</t>
  </si>
  <si>
    <t>condimentos</t>
  </si>
  <si>
    <t>cesta basica</t>
  </si>
  <si>
    <t>doces em pasta/em calda/geleias</t>
  </si>
  <si>
    <t>farinhas</t>
  </si>
  <si>
    <t>fermentos</t>
  </si>
  <si>
    <t>frutas secas</t>
  </si>
  <si>
    <t>graos</t>
  </si>
  <si>
    <t>massas</t>
  </si>
  <si>
    <t>mel</t>
  </si>
  <si>
    <t>oleos/margarinas/maioneses/molhos</t>
  </si>
  <si>
    <t>produtos diversos</t>
  </si>
  <si>
    <t>sal</t>
  </si>
  <si>
    <t>sucos/chas</t>
  </si>
  <si>
    <t>substitutivos do leite natural</t>
  </si>
  <si>
    <t>vinhos/vinagres</t>
  </si>
  <si>
    <t>bolachas/biscoitos</t>
  </si>
  <si>
    <t>cucas/bolos/panetones</t>
  </si>
  <si>
    <t>doces/salgados</t>
  </si>
  <si>
    <t>paes/sanduiches/pizzas</t>
  </si>
  <si>
    <t>complementos e compostos nutricionais</t>
  </si>
  <si>
    <t>dietas completas e modulares</t>
  </si>
  <si>
    <t>cucas/bolos</t>
  </si>
  <si>
    <t>fiambre/linguicas/salsichoes</t>
  </si>
  <si>
    <t>manteiga/queijos/produtos derivados</t>
  </si>
  <si>
    <t>geleias/conservas</t>
  </si>
  <si>
    <t>equipamentos p/gases de uso hospitalar/laboratorial/indust.</t>
  </si>
  <si>
    <t>gases de uso hospitalar/ laboratorial/ industrial</t>
  </si>
  <si>
    <t>instalacoes/centrais de gas</t>
  </si>
  <si>
    <t>equipamentos p/ industria farmaceutica</t>
  </si>
  <si>
    <t>materias-prima para fabricacao de medicamentos</t>
  </si>
  <si>
    <t>materiais p/ acondicionamento e embalagem de medicamentos</t>
  </si>
  <si>
    <t>pecas/acessorios para equipamentos da industria farmaceutica</t>
  </si>
  <si>
    <t>padroes primarios / substancias quimicas de referencia</t>
  </si>
  <si>
    <t>aparelhos e equipamentos para analise de solos</t>
  </si>
  <si>
    <t>aparelhos/equipamentos p/analise eletro-eletronica</t>
  </si>
  <si>
    <t>aparelhos/equipamentos p/lab. metal mecanico/metalurgia</t>
  </si>
  <si>
    <t>aparelhos/equipamentos p/lab. construcao civil</t>
  </si>
  <si>
    <t>cromatografos/espectrofotometros/fotometros</t>
  </si>
  <si>
    <t>congeladores/freezers/containers/maquinas gelo</t>
  </si>
  <si>
    <t>estufas/fornos/chapas eletricas</t>
  </si>
  <si>
    <t>equipamentos para laboratorio</t>
  </si>
  <si>
    <t>kits/utensilios didaticos p/laboratorio</t>
  </si>
  <si>
    <t>materiais p/laboratorio</t>
  </si>
  <si>
    <t>microscopios/estereoscopios/lupas</t>
  </si>
  <si>
    <t>pecas/acessorios para equipamentos de laboratorio</t>
  </si>
  <si>
    <t>materiais p/tratamento de agua</t>
  </si>
  <si>
    <t>produtos quimicos p/laboratorio</t>
  </si>
  <si>
    <t>produtos quimicos p/tratamento de agua</t>
  </si>
  <si>
    <t>softwares p/ equipamentos</t>
  </si>
  <si>
    <t>vidraria p/laboratorio</t>
  </si>
  <si>
    <t>anuscopio</t>
  </si>
  <si>
    <t>aparelhos</t>
  </si>
  <si>
    <t>aspiradores/compressores</t>
  </si>
  <si>
    <t>audiometros</t>
  </si>
  <si>
    <t>autoclaves</t>
  </si>
  <si>
    <t>ambus</t>
  </si>
  <si>
    <t>aparelhos p/ medicina nuclear</t>
  </si>
  <si>
    <t>banho-maria p/ mamadeiras</t>
  </si>
  <si>
    <t>bercos aquecidos</t>
  </si>
  <si>
    <t>biombos</t>
  </si>
  <si>
    <t>bisturis</t>
  </si>
  <si>
    <t>bracadeiras</t>
  </si>
  <si>
    <t>baracas</t>
  </si>
  <si>
    <t>bandejas</t>
  </si>
  <si>
    <t>bombas infusao/ bomba vacuo aspiradora</t>
  </si>
  <si>
    <t>broncoscopios</t>
  </si>
  <si>
    <t>cadeira de rodas/ triciclo eletrico para deficientes</t>
  </si>
  <si>
    <t>cabines</t>
  </si>
  <si>
    <t>cabos de instrumentais</t>
  </si>
  <si>
    <t>cadeiras oftalmologicas</t>
  </si>
  <si>
    <t>canetas p/ espirografos</t>
  </si>
  <si>
    <t>cardioversores</t>
  </si>
  <si>
    <t>ceratometros</t>
  </si>
  <si>
    <t>colonoscopios (fribroscopio)</t>
  </si>
  <si>
    <t>colposcopios</t>
  </si>
  <si>
    <t>coluna oftalmologica</t>
  </si>
  <si>
    <t>comadres</t>
  </si>
  <si>
    <t>compasso dobra cutanea</t>
  </si>
  <si>
    <t>conjunto baliu</t>
  </si>
  <si>
    <t>conjunto instrumental p/ cesariana</t>
  </si>
  <si>
    <t>cubas</t>
  </si>
  <si>
    <t>canulas</t>
  </si>
  <si>
    <t>curetas</t>
  </si>
  <si>
    <t>compressores</t>
  </si>
  <si>
    <t>desfribriladores</t>
  </si>
  <si>
    <t>detectores de batimentos cardiofetais</t>
  </si>
  <si>
    <t>diapasao de gaudencio</t>
  </si>
  <si>
    <t>descoladores</t>
  </si>
  <si>
    <t>eletrocardiografos</t>
  </si>
  <si>
    <t>eletrocauterios</t>
  </si>
  <si>
    <t>eletroencefalografos</t>
  </si>
  <si>
    <t>escalas</t>
  </si>
  <si>
    <t>escarradeiras</t>
  </si>
  <si>
    <t>esfingnomanometros</t>
  </si>
  <si>
    <t>especulos/alcas</t>
  </si>
  <si>
    <t>espelhos p/ instrumentais</t>
  </si>
  <si>
    <t>espirometros</t>
  </si>
  <si>
    <t>estetoscopios</t>
  </si>
  <si>
    <t>estiletes</t>
  </si>
  <si>
    <t>estribo de kirschner</t>
  </si>
  <si>
    <t>equipamentos medico-hospitalares e de enfermagem</t>
  </si>
  <si>
    <t>equipamentos radiologicos (exceto odontologicos)</t>
  </si>
  <si>
    <t>equipamentos fisioterapico</t>
  </si>
  <si>
    <t>facas p/ necropsia</t>
  </si>
  <si>
    <t>focos/refletores</t>
  </si>
  <si>
    <t>forceps</t>
  </si>
  <si>
    <t>fotoforos</t>
  </si>
  <si>
    <t>goteira de brown</t>
  </si>
  <si>
    <t>guia ayoa</t>
  </si>
  <si>
    <t>ganchos</t>
  </si>
  <si>
    <t>goniometros</t>
  </si>
  <si>
    <t>glicosimetros</t>
  </si>
  <si>
    <t>hamper</t>
  </si>
  <si>
    <t>histerometro</t>
  </si>
  <si>
    <t>incubadoras</t>
  </si>
  <si>
    <t>instrumentais</t>
  </si>
  <si>
    <t>incineradores</t>
  </si>
  <si>
    <t>kits parto/queimados/primeiro socorros</t>
  </si>
  <si>
    <t>laminas p/ bisturi</t>
  </si>
  <si>
    <t>laminas p/ laringoscopio</t>
  </si>
  <si>
    <t>lampadas cirurgica de teto</t>
  </si>
  <si>
    <t>lamparinas p/desembacamento especular</t>
  </si>
  <si>
    <t>lanternas p/ exame orofaringe</t>
  </si>
  <si>
    <t>laringoscopios</t>
  </si>
  <si>
    <t>maletas</t>
  </si>
  <si>
    <t>mandris</t>
  </si>
  <si>
    <t>manometros</t>
  </si>
  <si>
    <t>martelos</t>
  </si>
  <si>
    <t>microscopios cirurgicos</t>
  </si>
  <si>
    <t>materiais medico-hospitalares e de enfermagem</t>
  </si>
  <si>
    <t>materiais radiologicos (exceto odontologicos)</t>
  </si>
  <si>
    <t>materiais medico-hospitalares e de enfermagem (contin. 507)</t>
  </si>
  <si>
    <t>materiais fisioterapicos</t>
  </si>
  <si>
    <t>nebulizadores</t>
  </si>
  <si>
    <t>oftalmoscopios</t>
  </si>
  <si>
    <t>ordenha de leite materno</t>
  </si>
  <si>
    <t>osteotomos</t>
  </si>
  <si>
    <t>otoscopios</t>
  </si>
  <si>
    <t>oxitenda</t>
  </si>
  <si>
    <t>oximetros</t>
  </si>
  <si>
    <t>papagaios</t>
  </si>
  <si>
    <t>porta-agulhas</t>
  </si>
  <si>
    <t>punchs</t>
  </si>
  <si>
    <t>produtos oficinais</t>
  </si>
  <si>
    <t>pecas p/equipamentos medico-hospitalares e de enfermagem</t>
  </si>
  <si>
    <t>pneus/camaras/rodas p/equip medico-hospitalares e de enferma</t>
  </si>
  <si>
    <t>raquimanometros</t>
  </si>
  <si>
    <t>refratores</t>
  </si>
  <si>
    <t>regletes</t>
  </si>
  <si>
    <t>respiradores</t>
  </si>
  <si>
    <t>retinoscopios</t>
  </si>
  <si>
    <t>ruginas de farabeuf</t>
  </si>
  <si>
    <t>seladoras</t>
  </si>
  <si>
    <t>dispensador eletronico hospitalar</t>
  </si>
  <si>
    <t>seringas</t>
  </si>
  <si>
    <t>sindesmotomos</t>
  </si>
  <si>
    <t>sistemas de video</t>
  </si>
  <si>
    <t>sonares</t>
  </si>
  <si>
    <t>suportes p/ soro/valvulas</t>
  </si>
  <si>
    <t>tambores de aco inoxidavel</t>
  </si>
  <si>
    <t>tesouras</t>
  </si>
  <si>
    <t>treinadores de fala</t>
  </si>
  <si>
    <t>tentacanulas</t>
  </si>
  <si>
    <t>tubos</t>
  </si>
  <si>
    <t>ultra-sonografos</t>
  </si>
  <si>
    <t>videolaparoscopios</t>
  </si>
  <si>
    <t>ventilometros</t>
  </si>
  <si>
    <t>anti-hemofilicos</t>
  </si>
  <si>
    <t>anti-hipertensivos/diureticos/vasodilatadores coronarianos</t>
  </si>
  <si>
    <t>antipsoriase</t>
  </si>
  <si>
    <t>anestesicos</t>
  </si>
  <si>
    <t>ansioliticos/tranquilizantes</t>
  </si>
  <si>
    <t>antagonistas da heparina</t>
  </si>
  <si>
    <t>antagonistas dos narcoticos</t>
  </si>
  <si>
    <t>antagonistas dos inseticidas organofosforados</t>
  </si>
  <si>
    <t>anti-helminticos</t>
  </si>
  <si>
    <t>anti-hemorragicos</t>
  </si>
  <si>
    <t>anti-hemorroidarios</t>
  </si>
  <si>
    <t>anti-septicos</t>
  </si>
  <si>
    <t>antiacidos</t>
  </si>
  <si>
    <t>antiagregantes plaquetarios/antitrombocitos</t>
  </si>
  <si>
    <t>antialcoolicos</t>
  </si>
  <si>
    <t>antialergicos/anti-histaminicos/antipruriginosos</t>
  </si>
  <si>
    <t>antianemicos</t>
  </si>
  <si>
    <t>antiarritmicos</t>
  </si>
  <si>
    <t>antiasmaticos/broncodilatadores</t>
  </si>
  <si>
    <t>antibacterianos</t>
  </si>
  <si>
    <t>anticoagulantes</t>
  </si>
  <si>
    <t>anticonvulsivantes/antiepilepticos</t>
  </si>
  <si>
    <t>antidepressivos</t>
  </si>
  <si>
    <t>antidiarreicos/antidisentericos</t>
  </si>
  <si>
    <t>antiemeticos</t>
  </si>
  <si>
    <t>antifiseticos</t>
  </si>
  <si>
    <t>antigotosos/uricosuricos</t>
  </si>
  <si>
    <t>analgesicos/antitermicos/antiinflamatorios/antireumaticos</t>
  </si>
  <si>
    <t>antagonistas dos receptores</t>
  </si>
  <si>
    <t>antimicoticos</t>
  </si>
  <si>
    <t>antineuriticos</t>
  </si>
  <si>
    <t>antiparkinsonianos</t>
  </si>
  <si>
    <t>antipsicoticos/neurolepticos</t>
  </si>
  <si>
    <t>antitussigenos/expectorantes/mucoliticos</t>
  </si>
  <si>
    <t>antiviroticos</t>
  </si>
  <si>
    <t>antidiabeticos</t>
  </si>
  <si>
    <t>antimalaricos</t>
  </si>
  <si>
    <t>anticoncepcionais</t>
  </si>
  <si>
    <t>antilipemicos/hipocolesterinemicos</t>
  </si>
  <si>
    <t>antitireoideanos</t>
  </si>
  <si>
    <t>antiescleroticos/imunomodulador</t>
  </si>
  <si>
    <t>antiprotozoarios</t>
  </si>
  <si>
    <t>bloqueadores dos receptores h2 de histamina</t>
  </si>
  <si>
    <t>bloqueadores neuromusculares (curarizantes)</t>
  </si>
  <si>
    <t>anticalculos</t>
  </si>
  <si>
    <t>cardiotonicos</t>
  </si>
  <si>
    <t>cicatrizantes</t>
  </si>
  <si>
    <t>complementos dieteticos</t>
  </si>
  <si>
    <t>contrastes radiologicos</t>
  </si>
  <si>
    <t>ceratoliticos</t>
  </si>
  <si>
    <t>descongestionantes</t>
  </si>
  <si>
    <t>diluentes</t>
  </si>
  <si>
    <t>dietas</t>
  </si>
  <si>
    <t>ectoparasiticidas</t>
  </si>
  <si>
    <t>edulcorantes (adocantes)</t>
  </si>
  <si>
    <t>expansores do plasma</t>
  </si>
  <si>
    <t>estimuladores da hematopoese</t>
  </si>
  <si>
    <t>eupepticos</t>
  </si>
  <si>
    <t>estimulantes do sistema nervoso central</t>
  </si>
  <si>
    <t>hipertensores arteriais</t>
  </si>
  <si>
    <t>hipnoticos</t>
  </si>
  <si>
    <t>hidratantes pele</t>
  </si>
  <si>
    <t>homeopaticos</t>
  </si>
  <si>
    <t>hormonios</t>
  </si>
  <si>
    <t>imunoglobulinas</t>
  </si>
  <si>
    <t>imunossupressores</t>
  </si>
  <si>
    <t>inibidores da lactacao</t>
  </si>
  <si>
    <t>inibidores da secrecao de prolactina</t>
  </si>
  <si>
    <t>inibidores da sintese de gonadotrofina</t>
  </si>
  <si>
    <t>inibidores dos disturbios do metabolismo osseo</t>
  </si>
  <si>
    <t>inibidores da lipase gastrintestinal</t>
  </si>
  <si>
    <t>laxativos/purgativos</t>
  </si>
  <si>
    <t>miorrelaxantes</t>
  </si>
  <si>
    <t>narcoanalgesicos (opioides)</t>
  </si>
  <si>
    <t>ocitocicos</t>
  </si>
  <si>
    <t>oficinais</t>
  </si>
  <si>
    <t>oncologicos</t>
  </si>
  <si>
    <t>parassimpaticolicos/antiespasmodicos</t>
  </si>
  <si>
    <t>parassimpaticomimeticos/anticolinesterasicos</t>
  </si>
  <si>
    <t>produtos oftalmicos</t>
  </si>
  <si>
    <t>produtos otologicos</t>
  </si>
  <si>
    <t>quelantes/permutadores de ions</t>
  </si>
  <si>
    <t>recalcificantes</t>
  </si>
  <si>
    <t>reguladores</t>
  </si>
  <si>
    <t>reidratantes/repositores eletroliticos/solucoes/soros</t>
  </si>
  <si>
    <t>substituto</t>
  </si>
  <si>
    <t>suplementos de magnesio</t>
  </si>
  <si>
    <t>simpaticomimeticos</t>
  </si>
  <si>
    <t>surfactantes</t>
  </si>
  <si>
    <t>tonicos</t>
  </si>
  <si>
    <t>tricomonicidas</t>
  </si>
  <si>
    <t>vacinas</t>
  </si>
  <si>
    <t>vasodilatadores cerebrais e perifericos/antivertiginosos</t>
  </si>
  <si>
    <t>vasodilatadores coronarianos</t>
  </si>
  <si>
    <t>leites especiais</t>
  </si>
  <si>
    <t>suplementos alimentares</t>
  </si>
  <si>
    <t>dietas pedißtricas</t>
  </si>
  <si>
    <t>formula infantil</t>
  </si>
  <si>
    <t>vasodilatadores</t>
  </si>
  <si>
    <t>polivitaminicos</t>
  </si>
  <si>
    <t>vitaminas</t>
  </si>
  <si>
    <t>estimulantes de apetite</t>
  </si>
  <si>
    <t>dieta enteral sistema fechado</t>
  </si>
  <si>
    <t>medicamento antitabagismo</t>
  </si>
  <si>
    <t>anti-hipertensivos/diureticos/vasodilatadores coronarios</t>
  </si>
  <si>
    <t>antibioticos</t>
  </si>
  <si>
    <t>enzimas para reposicao</t>
  </si>
  <si>
    <t>medicamentos importados especiais</t>
  </si>
  <si>
    <t>quelantes</t>
  </si>
  <si>
    <t>anticonvulsivante/antiepilepticos</t>
  </si>
  <si>
    <t>analgesicos/antitermicos/antiinflamatorios/anti-reumaticos</t>
  </si>
  <si>
    <t>antiescleroticos</t>
  </si>
  <si>
    <t>medicamento do aparelho digestivo e metab¾lico</t>
  </si>
  <si>
    <t>enzimas digestivas</t>
  </si>
  <si>
    <t>medicamentos importados excepcionais</t>
  </si>
  <si>
    <t>anticonvulsionantes/antiepilepticos</t>
  </si>
  <si>
    <t>anti-coagulantes</t>
  </si>
  <si>
    <t>anti-isquemico metabolico</t>
  </si>
  <si>
    <t>antiartrosico</t>
  </si>
  <si>
    <t>antifungico de amplo espectro</t>
  </si>
  <si>
    <t>antialergicos / anti-histaminico / antipruriginosos</t>
  </si>
  <si>
    <t>antineoplasico</t>
  </si>
  <si>
    <t>antiosteoporotico</t>
  </si>
  <si>
    <t>antimalarico</t>
  </si>
  <si>
    <t>hipocolesterolemiante</t>
  </si>
  <si>
    <t>outros agentes antineoplasicos</t>
  </si>
  <si>
    <t>reidratantes/repositores eletrolitos/solucoes/soros</t>
  </si>
  <si>
    <t>substitutos do leite natural</t>
  </si>
  <si>
    <t>complemento alimentar</t>
  </si>
  <si>
    <t>suplemento alimentar</t>
  </si>
  <si>
    <t>complemento nutricional</t>
  </si>
  <si>
    <t>aparelho digestivo - adsorventes/antifiseticos intestinais</t>
  </si>
  <si>
    <t>aparelho digestivo - antiacidos</t>
  </si>
  <si>
    <t>aparelho digestivo - antiemeticos</t>
  </si>
  <si>
    <t>aparelho digestivo - antiulcerosos</t>
  </si>
  <si>
    <t>aparelho respiratorio - antiasmaticos/broncodilatadores</t>
  </si>
  <si>
    <t>aparelho respiratorio - antialergicos/anti-histam.</t>
  </si>
  <si>
    <t>aparelho respirat. - antitussigenos/expectorantes</t>
  </si>
  <si>
    <t>aparelho urinario - hiperplasia prostatica benigna</t>
  </si>
  <si>
    <t>cardiovascular - antiangionosos/vasodilatadores</t>
  </si>
  <si>
    <t>cardiovascular - antiarritmicos</t>
  </si>
  <si>
    <t>cardiovascular - anti-hipertensivos</t>
  </si>
  <si>
    <t>cardiovascular - agente inotropico</t>
  </si>
  <si>
    <t>cardiovascular - diureticos</t>
  </si>
  <si>
    <t>cardiovascular - vasoconstritores/hipertensores</t>
  </si>
  <si>
    <t>dermatologicos - antiacne</t>
  </si>
  <si>
    <t>dermatologicos - atialopecia</t>
  </si>
  <si>
    <t>dor/inflamacao/febre - analgesicos e antitermicos</t>
  </si>
  <si>
    <t>dor/inflamacao/febre - antiespasmodicos</t>
  </si>
  <si>
    <t>dor/inflamacao/febre - antiinflamatorios/antireumaticos</t>
  </si>
  <si>
    <t>dor/inflamacao/febre - relaxante muscular</t>
  </si>
  <si>
    <t>hematologia/repositor eletrolitos - repositor de eletrolitos</t>
  </si>
  <si>
    <t>hematologia/repositor eletrolitos - antiagregantes palquet.</t>
  </si>
  <si>
    <t>hematologia/repositor eletrolitos - antianemicos</t>
  </si>
  <si>
    <t>infeccao/infestacao - antibioticos</t>
  </si>
  <si>
    <t>infeccao/infestacao - amebicidas/giardicidas/tricomonicidas</t>
  </si>
  <si>
    <t>infeccao/infestacao - antifugicos/antimicoticos</t>
  </si>
  <si>
    <t>infeccao/infestacao - anti-helminticos</t>
  </si>
  <si>
    <t>infeccao/infestacao - antiretroviral</t>
  </si>
  <si>
    <t>infeccao/infestacao - antiviral</t>
  </si>
  <si>
    <t>imunossupressor - agente imunossupressor</t>
  </si>
  <si>
    <t>imunossupressor - antineoplasicos</t>
  </si>
  <si>
    <t>metabolismo - antidiabeticos</t>
  </si>
  <si>
    <t>metabolismo - antigotoso</t>
  </si>
  <si>
    <t>metabolismo - antilipemicos/redutores colesterol</t>
  </si>
  <si>
    <t>metabolismo - glicocorticoides</t>
  </si>
  <si>
    <t>oftalmicos - solucoes oftalmicas</t>
  </si>
  <si>
    <t>sistema nervoso central - anestesicos</t>
  </si>
  <si>
    <t>sistema nervoso central - ansioliticos</t>
  </si>
  <si>
    <t>sistema nervoso central - anticonvulsivantes</t>
  </si>
  <si>
    <t>sistema nervoso central - antidepressivos</t>
  </si>
  <si>
    <t>sistema nervoso central - antiparkinsonianos</t>
  </si>
  <si>
    <t>sistema nervoso central - neurolepticos</t>
  </si>
  <si>
    <t>sistema nervoso central - ativador metabolismo cerebral</t>
  </si>
  <si>
    <t>sistema nervoso central - hipnoticos</t>
  </si>
  <si>
    <t>materiais p/higiene pessoal</t>
  </si>
  <si>
    <t>materiais p/profilaxia (prevencao)</t>
  </si>
  <si>
    <t>aspirador nasal</t>
  </si>
  <si>
    <t>creme hidratante / locao cremosa/ protetor solar</t>
  </si>
  <si>
    <t>armacao de zilio</t>
  </si>
  <si>
    <t>bengalas/muletas</t>
  </si>
  <si>
    <t>cadeira de rodas e acessorios</t>
  </si>
  <si>
    <t>calcados ortopedicos</t>
  </si>
  <si>
    <t>implantes</t>
  </si>
  <si>
    <t>lentes p/ armacao</t>
  </si>
  <si>
    <t>orteses/materias para fixacao</t>
  </si>
  <si>
    <t>proteses</t>
  </si>
  <si>
    <t>stents</t>
  </si>
  <si>
    <t>orteses/proteses/armacoes/ lentes oculares e contato</t>
  </si>
  <si>
    <t>alavancas</t>
  </si>
  <si>
    <t>alicates</t>
  </si>
  <si>
    <t>alveolotomo</t>
  </si>
  <si>
    <t>amalgamadores</t>
  </si>
  <si>
    <t>aparelhos de raio-x</t>
  </si>
  <si>
    <t>aparelhos p/ remocao de placas bacterianas</t>
  </si>
  <si>
    <t>armarios clinicos</t>
  </si>
  <si>
    <t>aventais para protecao de raio-x</t>
  </si>
  <si>
    <t>articuladores (oclusores)</t>
  </si>
  <si>
    <t>biombos de chumbo</t>
  </si>
  <si>
    <t>broqueiros</t>
  </si>
  <si>
    <t>brunidores</t>
  </si>
  <si>
    <t>bancadas</t>
  </si>
  <si>
    <t>cabos p/ espelhos</t>
  </si>
  <si>
    <t>cadeiras</t>
  </si>
  <si>
    <t>calcadores</t>
  </si>
  <si>
    <t>camaras escura</t>
  </si>
  <si>
    <t>canetas</t>
  </si>
  <si>
    <t>compasso de willis</t>
  </si>
  <si>
    <t>condensadores</t>
  </si>
  <si>
    <t>conjuntos</t>
  </si>
  <si>
    <t>contra-angulos</t>
  </si>
  <si>
    <t>cuspideiras</t>
  </si>
  <si>
    <t>centrifugas</t>
  </si>
  <si>
    <t>cinzeis</t>
  </si>
  <si>
    <t>desgastadores</t>
  </si>
  <si>
    <t>dosadores</t>
  </si>
  <si>
    <t>desinfetantes/esterelizantes</t>
  </si>
  <si>
    <t>dispensadores</t>
  </si>
  <si>
    <t>equipos</t>
  </si>
  <si>
    <t>escavadores</t>
  </si>
  <si>
    <t>esculpidores</t>
  </si>
  <si>
    <t>espatulas</t>
  </si>
  <si>
    <t>escovas</t>
  </si>
  <si>
    <t>extratores</t>
  </si>
  <si>
    <t>escovarios</t>
  </si>
  <si>
    <t>especimetros</t>
  </si>
  <si>
    <t>facas p/ gesso</t>
  </si>
  <si>
    <t>fotopolimerizadores</t>
  </si>
  <si>
    <t>fresas</t>
  </si>
  <si>
    <t>filmes</t>
  </si>
  <si>
    <t>fixadores/reveladores</t>
  </si>
  <si>
    <t>frascos</t>
  </si>
  <si>
    <t>fios ortodonticos</t>
  </si>
  <si>
    <t>gengivotomos</t>
  </si>
  <si>
    <t>graxas/oleos</t>
  </si>
  <si>
    <t>gral</t>
  </si>
  <si>
    <t>godiva</t>
  </si>
  <si>
    <t>jatos</t>
  </si>
  <si>
    <t>kits miniplacas/microplacas cirurgicas</t>
  </si>
  <si>
    <t>lamparinas</t>
  </si>
  <si>
    <t>limas</t>
  </si>
  <si>
    <t>micro-motores</t>
  </si>
  <si>
    <t>mochos</t>
  </si>
  <si>
    <t>moldeiras</t>
  </si>
  <si>
    <t>muflos</t>
  </si>
  <si>
    <t>macaricos</t>
  </si>
  <si>
    <t>motores de suspensao</t>
  </si>
  <si>
    <t>materiais p/ procedimentos e uso geral</t>
  </si>
  <si>
    <t>matrizes</t>
  </si>
  <si>
    <t>modelos didaticos</t>
  </si>
  <si>
    <t>pecas de mao</t>
  </si>
  <si>
    <t>polidora para proteses</t>
  </si>
  <si>
    <t>porta algodao</t>
  </si>
  <si>
    <t>porta-amalgamas</t>
  </si>
  <si>
    <t>porta-mandris</t>
  </si>
  <si>
    <t>porta-matrizes</t>
  </si>
  <si>
    <t>porta-residuos</t>
  </si>
  <si>
    <t>prensas</t>
  </si>
  <si>
    <t>polimerizadores</t>
  </si>
  <si>
    <t>pedras afiacao/desgaste</t>
  </si>
  <si>
    <t>equipamentos/ aparelhos para uso em geral</t>
  </si>
  <si>
    <t>refletores</t>
  </si>
  <si>
    <t>rotores</t>
  </si>
  <si>
    <t>resinas</t>
  </si>
  <si>
    <t>reveladores placas bacterianas/caries</t>
  </si>
  <si>
    <t>seringa de carpule</t>
  </si>
  <si>
    <t>seringas triplice</t>
  </si>
  <si>
    <t>sondas</t>
  </si>
  <si>
    <t>tornos de polimento</t>
  </si>
  <si>
    <t>unidade auxiliar movel</t>
  </si>
  <si>
    <t>armadilhas p/captura de animais</t>
  </si>
  <si>
    <t>armadilhas p/ captura de insetos</t>
  </si>
  <si>
    <t>agulhas/ seringas uso veterinario</t>
  </si>
  <si>
    <t>caixas termicas para transporte de peixes</t>
  </si>
  <si>
    <t>correaria e arreamentos p/montaria e tracao</t>
  </si>
  <si>
    <t>equipamentos veterinarios</t>
  </si>
  <si>
    <t>medicamentos veterinarios/diagnosticos</t>
  </si>
  <si>
    <t>materiais veterinarios</t>
  </si>
  <si>
    <t>redes/materiais p/bioterio</t>
  </si>
  <si>
    <t>semen</t>
  </si>
  <si>
    <t>aves</t>
  </si>
  <si>
    <t>equinos</t>
  </si>
  <si>
    <t>ovinos</t>
  </si>
  <si>
    <t>apicultura/enxame de abelha</t>
  </si>
  <si>
    <t>peixes</t>
  </si>
  <si>
    <t>camundongos p/laboratorio</t>
  </si>
  <si>
    <t>alfafa</t>
  </si>
  <si>
    <t>azevem</t>
  </si>
  <si>
    <t>carnes</t>
  </si>
  <si>
    <t>ervilhaca</t>
  </si>
  <si>
    <t>farinha de ostra</t>
  </si>
  <si>
    <t>racoes</t>
  </si>
  <si>
    <t>sal mineral</t>
  </si>
  <si>
    <t>suplementos minerais</t>
  </si>
  <si>
    <t>adubos</t>
  </si>
  <si>
    <t>corretivos do solo</t>
  </si>
  <si>
    <t>defensivos p/ uso domestico</t>
  </si>
  <si>
    <t>defensivos agricolas</t>
  </si>
  <si>
    <t>bandejas/tubetes</t>
  </si>
  <si>
    <t>mudas frutiferas</t>
  </si>
  <si>
    <t>mudas reflorestamento</t>
  </si>
  <si>
    <t>mudas ornamentais</t>
  </si>
  <si>
    <t>sementes</t>
  </si>
  <si>
    <t>substrato</t>
  </si>
  <si>
    <t>alvejantes/desinfetantes/detergentes</t>
  </si>
  <si>
    <t>amaciantes</t>
  </si>
  <si>
    <t>aromatizantes</t>
  </si>
  <si>
    <t>acidulantes</t>
  </si>
  <si>
    <t>alcool para limpeza</t>
  </si>
  <si>
    <t>ceras</t>
  </si>
  <si>
    <t>desodorantes</t>
  </si>
  <si>
    <t>esterilizantes</t>
  </si>
  <si>
    <t>lustra moveis/polidor de metais</t>
  </si>
  <si>
    <t>produtos alcalificantes para limpeza</t>
  </si>
  <si>
    <t>produtos p/ conservacao de instrumentais</t>
  </si>
  <si>
    <t>saboes/sabonetes liquidos</t>
  </si>
  <si>
    <t>saponaceos</t>
  </si>
  <si>
    <t>2|89</t>
  </si>
  <si>
    <t>2|177</t>
  </si>
  <si>
    <t>2|178</t>
  </si>
  <si>
    <t>2|179</t>
  </si>
  <si>
    <t>2|221</t>
  </si>
  <si>
    <t>2|500</t>
  </si>
  <si>
    <t>2|504</t>
  </si>
  <si>
    <t>2|508</t>
  </si>
  <si>
    <t>2|514</t>
  </si>
  <si>
    <t>2|518</t>
  </si>
  <si>
    <t>2|522</t>
  </si>
  <si>
    <t>2|526</t>
  </si>
  <si>
    <t>2|528</t>
  </si>
  <si>
    <t>2|632</t>
  </si>
  <si>
    <t>3|1</t>
  </si>
  <si>
    <t>3|2</t>
  </si>
  <si>
    <t>3|89</t>
  </si>
  <si>
    <t>3|133</t>
  </si>
  <si>
    <t>3|180</t>
  </si>
  <si>
    <t>3|500</t>
  </si>
  <si>
    <t>3|632</t>
  </si>
  <si>
    <t>7|1</t>
  </si>
  <si>
    <t>7|2</t>
  </si>
  <si>
    <t>7|3</t>
  </si>
  <si>
    <t>7|4</t>
  </si>
  <si>
    <t>7|5</t>
  </si>
  <si>
    <t>7|6</t>
  </si>
  <si>
    <t>7|7</t>
  </si>
  <si>
    <t>7|8</t>
  </si>
  <si>
    <t>7|9</t>
  </si>
  <si>
    <t>7|10</t>
  </si>
  <si>
    <t>7|11</t>
  </si>
  <si>
    <t>7|12</t>
  </si>
  <si>
    <t>7|99</t>
  </si>
  <si>
    <t>8|1</t>
  </si>
  <si>
    <t>8|2</t>
  </si>
  <si>
    <t>8|3</t>
  </si>
  <si>
    <t>8|4</t>
  </si>
  <si>
    <t>8|5</t>
  </si>
  <si>
    <t>8|6</t>
  </si>
  <si>
    <t>8|7</t>
  </si>
  <si>
    <t>8|8</t>
  </si>
  <si>
    <t>8|9</t>
  </si>
  <si>
    <t>8|10</t>
  </si>
  <si>
    <t>8|11</t>
  </si>
  <si>
    <t>8|12</t>
  </si>
  <si>
    <t>8|13</t>
  </si>
  <si>
    <t>8|14</t>
  </si>
  <si>
    <t>8|15</t>
  </si>
  <si>
    <t>8|16</t>
  </si>
  <si>
    <t>8|17</t>
  </si>
  <si>
    <t>8|18</t>
  </si>
  <si>
    <t>8|99</t>
  </si>
  <si>
    <t>9|1</t>
  </si>
  <si>
    <t>9|2</t>
  </si>
  <si>
    <t>9|3</t>
  </si>
  <si>
    <t>9|4</t>
  </si>
  <si>
    <t>9|5</t>
  </si>
  <si>
    <t>9|6</t>
  </si>
  <si>
    <t>9|99</t>
  </si>
  <si>
    <t>10|1</t>
  </si>
  <si>
    <t>10|2</t>
  </si>
  <si>
    <t>10|3</t>
  </si>
  <si>
    <t>10|4</t>
  </si>
  <si>
    <t>10|99</t>
  </si>
  <si>
    <t>11|1</t>
  </si>
  <si>
    <t>11|2</t>
  </si>
  <si>
    <t>11|3</t>
  </si>
  <si>
    <t>11|4</t>
  </si>
  <si>
    <t>11|5</t>
  </si>
  <si>
    <t>11|6</t>
  </si>
  <si>
    <t>11|7</t>
  </si>
  <si>
    <t>11|8</t>
  </si>
  <si>
    <t>11|9</t>
  </si>
  <si>
    <t>11|10</t>
  </si>
  <si>
    <t>11|11</t>
  </si>
  <si>
    <t>11|12</t>
  </si>
  <si>
    <t>11|13</t>
  </si>
  <si>
    <t>11|14</t>
  </si>
  <si>
    <t>11|15</t>
  </si>
  <si>
    <t>11|99</t>
  </si>
  <si>
    <t>12|1</t>
  </si>
  <si>
    <t>12|2</t>
  </si>
  <si>
    <t>12|3</t>
  </si>
  <si>
    <t>12|4</t>
  </si>
  <si>
    <t>12|5</t>
  </si>
  <si>
    <t>12|6</t>
  </si>
  <si>
    <t>12|7</t>
  </si>
  <si>
    <t>12|8</t>
  </si>
  <si>
    <t>12|99</t>
  </si>
  <si>
    <t>13|1</t>
  </si>
  <si>
    <t>13|2</t>
  </si>
  <si>
    <t>13|3</t>
  </si>
  <si>
    <t>13|4</t>
  </si>
  <si>
    <t>13|5</t>
  </si>
  <si>
    <t>13|6</t>
  </si>
  <si>
    <t>13|7</t>
  </si>
  <si>
    <t>13|8</t>
  </si>
  <si>
    <t>13|9</t>
  </si>
  <si>
    <t>13|10</t>
  </si>
  <si>
    <t>13|11</t>
  </si>
  <si>
    <t>13|12</t>
  </si>
  <si>
    <t>13|13</t>
  </si>
  <si>
    <t>13|14</t>
  </si>
  <si>
    <t>13|15</t>
  </si>
  <si>
    <t>13|99</t>
  </si>
  <si>
    <t>14|1</t>
  </si>
  <si>
    <t>14|2</t>
  </si>
  <si>
    <t>14|3</t>
  </si>
  <si>
    <t>14|4</t>
  </si>
  <si>
    <t>14|5</t>
  </si>
  <si>
    <t>14|6</t>
  </si>
  <si>
    <t>14|7</t>
  </si>
  <si>
    <t>14|8</t>
  </si>
  <si>
    <t>14|9</t>
  </si>
  <si>
    <t>14|10</t>
  </si>
  <si>
    <t>14|99</t>
  </si>
  <si>
    <t>15|1</t>
  </si>
  <si>
    <t>15|2</t>
  </si>
  <si>
    <t>15|3</t>
  </si>
  <si>
    <t>15|4</t>
  </si>
  <si>
    <t>15|5</t>
  </si>
  <si>
    <t>15|6</t>
  </si>
  <si>
    <t>15|7</t>
  </si>
  <si>
    <t>15|8</t>
  </si>
  <si>
    <t>15|9</t>
  </si>
  <si>
    <t>15|10</t>
  </si>
  <si>
    <t>15|11</t>
  </si>
  <si>
    <t>15|12</t>
  </si>
  <si>
    <t>15|13</t>
  </si>
  <si>
    <t>15|99</t>
  </si>
  <si>
    <t>16|1</t>
  </si>
  <si>
    <t>16|2</t>
  </si>
  <si>
    <t>16|3</t>
  </si>
  <si>
    <t>16|4</t>
  </si>
  <si>
    <t>16|5</t>
  </si>
  <si>
    <t>16|6</t>
  </si>
  <si>
    <t>16|7</t>
  </si>
  <si>
    <t>16|8</t>
  </si>
  <si>
    <t>16|9</t>
  </si>
  <si>
    <t>16|10</t>
  </si>
  <si>
    <t>16|11</t>
  </si>
  <si>
    <t>16|12</t>
  </si>
  <si>
    <t>16|99</t>
  </si>
  <si>
    <t>17|1</t>
  </si>
  <si>
    <t>17|2</t>
  </si>
  <si>
    <t>17|3</t>
  </si>
  <si>
    <t>17|4</t>
  </si>
  <si>
    <t>17|5</t>
  </si>
  <si>
    <t>17|6</t>
  </si>
  <si>
    <t>17|7</t>
  </si>
  <si>
    <t>17|8</t>
  </si>
  <si>
    <t>17|9</t>
  </si>
  <si>
    <t>17|10</t>
  </si>
  <si>
    <t>17|11</t>
  </si>
  <si>
    <t>17|12</t>
  </si>
  <si>
    <t>17|13</t>
  </si>
  <si>
    <t>17|14</t>
  </si>
  <si>
    <t>17|15</t>
  </si>
  <si>
    <t>17|16</t>
  </si>
  <si>
    <t>17|17</t>
  </si>
  <si>
    <t>17|18</t>
  </si>
  <si>
    <t>17|99</t>
  </si>
  <si>
    <t>29|1</t>
  </si>
  <si>
    <t>29|2</t>
  </si>
  <si>
    <t>29|3</t>
  </si>
  <si>
    <t>29|99</t>
  </si>
  <si>
    <t>30|1</t>
  </si>
  <si>
    <t>30|2</t>
  </si>
  <si>
    <t>30|99</t>
  </si>
  <si>
    <t>31|733</t>
  </si>
  <si>
    <t>31|734</t>
  </si>
  <si>
    <t>31|735</t>
  </si>
  <si>
    <t>31|736</t>
  </si>
  <si>
    <t>31|737</t>
  </si>
  <si>
    <t>31|738</t>
  </si>
  <si>
    <t>31|739</t>
  </si>
  <si>
    <t>31|740</t>
  </si>
  <si>
    <t>31|741</t>
  </si>
  <si>
    <t>31|742</t>
  </si>
  <si>
    <t>31|743</t>
  </si>
  <si>
    <t>31|744</t>
  </si>
  <si>
    <t>31|745</t>
  </si>
  <si>
    <t>31|746</t>
  </si>
  <si>
    <t>31|747</t>
  </si>
  <si>
    <t>31|748</t>
  </si>
  <si>
    <t>31|749</t>
  </si>
  <si>
    <t>31|750</t>
  </si>
  <si>
    <t>31|751</t>
  </si>
  <si>
    <t>31|752</t>
  </si>
  <si>
    <t>31|753</t>
  </si>
  <si>
    <t>31|754</t>
  </si>
  <si>
    <t>31|755</t>
  </si>
  <si>
    <t>31|756</t>
  </si>
  <si>
    <t>31|757</t>
  </si>
  <si>
    <t>31|758</t>
  </si>
  <si>
    <t>31|759</t>
  </si>
  <si>
    <t>31|760</t>
  </si>
  <si>
    <t>31|770</t>
  </si>
  <si>
    <t>31|799</t>
  </si>
  <si>
    <t>33|89</t>
  </si>
  <si>
    <t>34|1</t>
  </si>
  <si>
    <t>34|2</t>
  </si>
  <si>
    <t>34|89</t>
  </si>
  <si>
    <t>34|133</t>
  </si>
  <si>
    <t>34|177</t>
  </si>
  <si>
    <t>34|221</t>
  </si>
  <si>
    <t>34|779</t>
  </si>
  <si>
    <t>35|90</t>
  </si>
  <si>
    <t>35|95</t>
  </si>
  <si>
    <t>35|133</t>
  </si>
  <si>
    <t>35|134</t>
  </si>
  <si>
    <t>35|177</t>
  </si>
  <si>
    <t>35|181</t>
  </si>
  <si>
    <t>35|182</t>
  </si>
  <si>
    <t>35|315</t>
  </si>
  <si>
    <t>35|353</t>
  </si>
  <si>
    <t>35|456</t>
  </si>
  <si>
    <t>35|501</t>
  </si>
  <si>
    <t>35|502</t>
  </si>
  <si>
    <t>35|503</t>
  </si>
  <si>
    <t>35|504</t>
  </si>
  <si>
    <t>35|505</t>
  </si>
  <si>
    <t>35|544</t>
  </si>
  <si>
    <t>35|564</t>
  </si>
  <si>
    <t>35|632</t>
  </si>
  <si>
    <t>35|735</t>
  </si>
  <si>
    <t>35|736</t>
  </si>
  <si>
    <t>35|737</t>
  </si>
  <si>
    <t>35|739</t>
  </si>
  <si>
    <t>35|779</t>
  </si>
  <si>
    <t>35|780</t>
  </si>
  <si>
    <t>35|867</t>
  </si>
  <si>
    <t>37|1</t>
  </si>
  <si>
    <t>37|735</t>
  </si>
  <si>
    <t>37|736</t>
  </si>
  <si>
    <t>37|737</t>
  </si>
  <si>
    <t>37|738</t>
  </si>
  <si>
    <t>37|739</t>
  </si>
  <si>
    <t>37|740</t>
  </si>
  <si>
    <t>37|741</t>
  </si>
  <si>
    <t>37|742</t>
  </si>
  <si>
    <t>37|743</t>
  </si>
  <si>
    <t>37|744</t>
  </si>
  <si>
    <t>37|749</t>
  </si>
  <si>
    <t>37|751</t>
  </si>
  <si>
    <t>37|752</t>
  </si>
  <si>
    <t>37|753</t>
  </si>
  <si>
    <t>37|754</t>
  </si>
  <si>
    <t>37|755</t>
  </si>
  <si>
    <t>37|756</t>
  </si>
  <si>
    <t>37|757</t>
  </si>
  <si>
    <t>37|758</t>
  </si>
  <si>
    <t>37|759</t>
  </si>
  <si>
    <t>37|760</t>
  </si>
  <si>
    <t>37|761</t>
  </si>
  <si>
    <t>42|735</t>
  </si>
  <si>
    <t>42|736</t>
  </si>
  <si>
    <t>42|737</t>
  </si>
  <si>
    <t>42|738</t>
  </si>
  <si>
    <t>42|739</t>
  </si>
  <si>
    <t>42|740</t>
  </si>
  <si>
    <t>42|741</t>
  </si>
  <si>
    <t>42|742</t>
  </si>
  <si>
    <t>42|743</t>
  </si>
  <si>
    <t>42|744</t>
  </si>
  <si>
    <t>42|745</t>
  </si>
  <si>
    <t>42|746</t>
  </si>
  <si>
    <t>45|89</t>
  </si>
  <si>
    <t>45|90</t>
  </si>
  <si>
    <t>45|177</t>
  </si>
  <si>
    <t>45|178</t>
  </si>
  <si>
    <t>45|221</t>
  </si>
  <si>
    <t>45|222</t>
  </si>
  <si>
    <t>45|223</t>
  </si>
  <si>
    <t>45|354</t>
  </si>
  <si>
    <t>45|355</t>
  </si>
  <si>
    <t>45|356</t>
  </si>
  <si>
    <t>45|360</t>
  </si>
  <si>
    <t>45|400</t>
  </si>
  <si>
    <t>45|632</t>
  </si>
  <si>
    <t>45|691</t>
  </si>
  <si>
    <t>45|735</t>
  </si>
  <si>
    <t>47|735</t>
  </si>
  <si>
    <t>47|737</t>
  </si>
  <si>
    <t>47|738</t>
  </si>
  <si>
    <t>47|739</t>
  </si>
  <si>
    <t>47|740</t>
  </si>
  <si>
    <t>47|741</t>
  </si>
  <si>
    <t>47|742</t>
  </si>
  <si>
    <t>47|743</t>
  </si>
  <si>
    <t>47|744</t>
  </si>
  <si>
    <t>52|735</t>
  </si>
  <si>
    <t>52|736</t>
  </si>
  <si>
    <t>52|737</t>
  </si>
  <si>
    <t>52|738</t>
  </si>
  <si>
    <t>52|739</t>
  </si>
  <si>
    <t>52|740</t>
  </si>
  <si>
    <t>52|741</t>
  </si>
  <si>
    <t>52|742</t>
  </si>
  <si>
    <t>52|743</t>
  </si>
  <si>
    <t>52|744</t>
  </si>
  <si>
    <t>52|745</t>
  </si>
  <si>
    <t>52|746</t>
  </si>
  <si>
    <t>52|747</t>
  </si>
  <si>
    <t>52|748</t>
  </si>
  <si>
    <t>52|749</t>
  </si>
  <si>
    <t>52|750</t>
  </si>
  <si>
    <t>52|752</t>
  </si>
  <si>
    <t>52|999</t>
  </si>
  <si>
    <t>57|735</t>
  </si>
  <si>
    <t>57|736</t>
  </si>
  <si>
    <t>57|737</t>
  </si>
  <si>
    <t>57|738</t>
  </si>
  <si>
    <t>57|739</t>
  </si>
  <si>
    <t>57|740</t>
  </si>
  <si>
    <t>59|735</t>
  </si>
  <si>
    <t>59|736</t>
  </si>
  <si>
    <t>59|737</t>
  </si>
  <si>
    <t>59|738</t>
  </si>
  <si>
    <t>59|739</t>
  </si>
  <si>
    <t>59|740</t>
  </si>
  <si>
    <t>59|741</t>
  </si>
  <si>
    <t>59|742</t>
  </si>
  <si>
    <t>59|743</t>
  </si>
  <si>
    <t>59|744</t>
  </si>
  <si>
    <t>62|735</t>
  </si>
  <si>
    <t>62|736</t>
  </si>
  <si>
    <t>62|737</t>
  </si>
  <si>
    <t>62|738</t>
  </si>
  <si>
    <t>62|739</t>
  </si>
  <si>
    <t>62|740</t>
  </si>
  <si>
    <t>62|741</t>
  </si>
  <si>
    <t>62|742</t>
  </si>
  <si>
    <t>62|743</t>
  </si>
  <si>
    <t>62|744</t>
  </si>
  <si>
    <t>62|745</t>
  </si>
  <si>
    <t>62|746</t>
  </si>
  <si>
    <t>63|1</t>
  </si>
  <si>
    <t>64|1</t>
  </si>
  <si>
    <t>70|1</t>
  </si>
  <si>
    <t>70|221</t>
  </si>
  <si>
    <t>70|353</t>
  </si>
  <si>
    <t>70|500</t>
  </si>
  <si>
    <t>70|501</t>
  </si>
  <si>
    <t>70|502</t>
  </si>
  <si>
    <t>70|503</t>
  </si>
  <si>
    <t>70|535</t>
  </si>
  <si>
    <t>70|632</t>
  </si>
  <si>
    <t>70|675</t>
  </si>
  <si>
    <t>70|779</t>
  </si>
  <si>
    <t>72|735</t>
  </si>
  <si>
    <t>72|736</t>
  </si>
  <si>
    <t>72|737</t>
  </si>
  <si>
    <t>77|735</t>
  </si>
  <si>
    <t>82|735</t>
  </si>
  <si>
    <t>82|736</t>
  </si>
  <si>
    <t>97|735</t>
  </si>
  <si>
    <t>97|736</t>
  </si>
  <si>
    <t>97|737</t>
  </si>
  <si>
    <t>105|1</t>
  </si>
  <si>
    <t>105|89</t>
  </si>
  <si>
    <t>105|133</t>
  </si>
  <si>
    <t>105|456</t>
  </si>
  <si>
    <t>105|458</t>
  </si>
  <si>
    <t>105|459</t>
  </si>
  <si>
    <t>105|460</t>
  </si>
  <si>
    <t>105|461</t>
  </si>
  <si>
    <t>105|462</t>
  </si>
  <si>
    <t>105|463</t>
  </si>
  <si>
    <t>105|464</t>
  </si>
  <si>
    <t>105|465</t>
  </si>
  <si>
    <t>105|466</t>
  </si>
  <si>
    <t>105|467</t>
  </si>
  <si>
    <t>105|468</t>
  </si>
  <si>
    <t>105|469</t>
  </si>
  <si>
    <t>105|470</t>
  </si>
  <si>
    <t>105|471</t>
  </si>
  <si>
    <t>105|691</t>
  </si>
  <si>
    <t>105|870</t>
  </si>
  <si>
    <t>107|735</t>
  </si>
  <si>
    <t>107|736</t>
  </si>
  <si>
    <t>107|737</t>
  </si>
  <si>
    <t>112|632</t>
  </si>
  <si>
    <t>112|700</t>
  </si>
  <si>
    <t>112|735</t>
  </si>
  <si>
    <t>112|736</t>
  </si>
  <si>
    <t>112|737</t>
  </si>
  <si>
    <t>112|738</t>
  </si>
  <si>
    <t>112|739</t>
  </si>
  <si>
    <t>112|740</t>
  </si>
  <si>
    <t>112|741</t>
  </si>
  <si>
    <t>112|742</t>
  </si>
  <si>
    <t>112|743</t>
  </si>
  <si>
    <t>112|744</t>
  </si>
  <si>
    <t>112|745</t>
  </si>
  <si>
    <t>112|746</t>
  </si>
  <si>
    <t>112|747</t>
  </si>
  <si>
    <t>112|748</t>
  </si>
  <si>
    <t>112|749</t>
  </si>
  <si>
    <t>112|991</t>
  </si>
  <si>
    <t>113|730</t>
  </si>
  <si>
    <t>117|735</t>
  </si>
  <si>
    <t>117|736</t>
  </si>
  <si>
    <t>117|737</t>
  </si>
  <si>
    <t>117|738</t>
  </si>
  <si>
    <t>117|739</t>
  </si>
  <si>
    <t>117|740</t>
  </si>
  <si>
    <t>117|741</t>
  </si>
  <si>
    <t>117|742</t>
  </si>
  <si>
    <t>120|90</t>
  </si>
  <si>
    <t>120|632</t>
  </si>
  <si>
    <t>120|633</t>
  </si>
  <si>
    <t>120|634</t>
  </si>
  <si>
    <t>120|635</t>
  </si>
  <si>
    <t>120|636</t>
  </si>
  <si>
    <t>120|637</t>
  </si>
  <si>
    <t>120|639</t>
  </si>
  <si>
    <t>120|640</t>
  </si>
  <si>
    <t>120|645</t>
  </si>
  <si>
    <t>122|735</t>
  </si>
  <si>
    <t>122|736</t>
  </si>
  <si>
    <t>122|737</t>
  </si>
  <si>
    <t>127|735</t>
  </si>
  <si>
    <t>127|736</t>
  </si>
  <si>
    <t>127|737</t>
  </si>
  <si>
    <t>127|738</t>
  </si>
  <si>
    <t>127|739</t>
  </si>
  <si>
    <t>127|755</t>
  </si>
  <si>
    <t>140|45</t>
  </si>
  <si>
    <t>140|46</t>
  </si>
  <si>
    <t>140|47</t>
  </si>
  <si>
    <t>140|48</t>
  </si>
  <si>
    <t>140|50</t>
  </si>
  <si>
    <t>140|177</t>
  </si>
  <si>
    <t>140|456</t>
  </si>
  <si>
    <t>140|632</t>
  </si>
  <si>
    <t>150|45</t>
  </si>
  <si>
    <t>150|89</t>
  </si>
  <si>
    <t>150|353</t>
  </si>
  <si>
    <t>150|354</t>
  </si>
  <si>
    <t>150|355</t>
  </si>
  <si>
    <t>150|360</t>
  </si>
  <si>
    <t>160|45</t>
  </si>
  <si>
    <t>160|177</t>
  </si>
  <si>
    <t>160|178</t>
  </si>
  <si>
    <t>160|179</t>
  </si>
  <si>
    <t>160|180</t>
  </si>
  <si>
    <t>160|500</t>
  </si>
  <si>
    <t>160|501</t>
  </si>
  <si>
    <t>160|779</t>
  </si>
  <si>
    <t>185|45</t>
  </si>
  <si>
    <t>185|46</t>
  </si>
  <si>
    <t>185|89</t>
  </si>
  <si>
    <t>185|90</t>
  </si>
  <si>
    <t>185|177</t>
  </si>
  <si>
    <t>185|178</t>
  </si>
  <si>
    <t>185|221</t>
  </si>
  <si>
    <t>185|265</t>
  </si>
  <si>
    <t>185|267</t>
  </si>
  <si>
    <t>185|632</t>
  </si>
  <si>
    <t>185|691</t>
  </si>
  <si>
    <t>185|735</t>
  </si>
  <si>
    <t>205|45</t>
  </si>
  <si>
    <t>205|46</t>
  </si>
  <si>
    <t>205|47</t>
  </si>
  <si>
    <t>205|48</t>
  </si>
  <si>
    <t>205|49</t>
  </si>
  <si>
    <t>205|50</t>
  </si>
  <si>
    <t>205|180</t>
  </si>
  <si>
    <t>215|45</t>
  </si>
  <si>
    <t>215|46</t>
  </si>
  <si>
    <t>215|47</t>
  </si>
  <si>
    <t>215|89</t>
  </si>
  <si>
    <t>215|90</t>
  </si>
  <si>
    <t>215|91</t>
  </si>
  <si>
    <t>215|92</t>
  </si>
  <si>
    <t>215|177</t>
  </si>
  <si>
    <t>215|225</t>
  </si>
  <si>
    <t>215|230</t>
  </si>
  <si>
    <t>215|231</t>
  </si>
  <si>
    <t>215|300</t>
  </si>
  <si>
    <t>215|400</t>
  </si>
  <si>
    <t>215|500</t>
  </si>
  <si>
    <t>215|505</t>
  </si>
  <si>
    <t>215|632</t>
  </si>
  <si>
    <t>215|635</t>
  </si>
  <si>
    <t>215|779</t>
  </si>
  <si>
    <t>215|800</t>
  </si>
  <si>
    <t>215|805</t>
  </si>
  <si>
    <t>245|1</t>
  </si>
  <si>
    <t>245|2</t>
  </si>
  <si>
    <t>245|3</t>
  </si>
  <si>
    <t>245|45</t>
  </si>
  <si>
    <t>245|89</t>
  </si>
  <si>
    <t>245|90</t>
  </si>
  <si>
    <t>245|91</t>
  </si>
  <si>
    <t>245|92</t>
  </si>
  <si>
    <t>245|93</t>
  </si>
  <si>
    <t>245|94</t>
  </si>
  <si>
    <t>245|95</t>
  </si>
  <si>
    <t>245|103</t>
  </si>
  <si>
    <t>245|105</t>
  </si>
  <si>
    <t>245|265</t>
  </si>
  <si>
    <t>245|397</t>
  </si>
  <si>
    <t>245|398</t>
  </si>
  <si>
    <t>245|500</t>
  </si>
  <si>
    <t>245|501</t>
  </si>
  <si>
    <t>245|502</t>
  </si>
  <si>
    <t>245|632</t>
  </si>
  <si>
    <t>245|691</t>
  </si>
  <si>
    <t>245|692</t>
  </si>
  <si>
    <t>245|693</t>
  </si>
  <si>
    <t>245|823</t>
  </si>
  <si>
    <t>245|824</t>
  </si>
  <si>
    <t>245|867</t>
  </si>
  <si>
    <t>250|45</t>
  </si>
  <si>
    <t>250|46</t>
  </si>
  <si>
    <t>250|89</t>
  </si>
  <si>
    <t>250|90</t>
  </si>
  <si>
    <t>250|265</t>
  </si>
  <si>
    <t>250|735</t>
  </si>
  <si>
    <t>250|736</t>
  </si>
  <si>
    <t>250|779</t>
  </si>
  <si>
    <t>255|1</t>
  </si>
  <si>
    <t>255|221</t>
  </si>
  <si>
    <t>255|456</t>
  </si>
  <si>
    <t>255|779</t>
  </si>
  <si>
    <t>260|89</t>
  </si>
  <si>
    <t>260|456</t>
  </si>
  <si>
    <t>260|457</t>
  </si>
  <si>
    <t>260|779</t>
  </si>
  <si>
    <t>270|1</t>
  </si>
  <si>
    <t>270|89</t>
  </si>
  <si>
    <t>270|177</t>
  </si>
  <si>
    <t>270|456</t>
  </si>
  <si>
    <t>270|500</t>
  </si>
  <si>
    <t>270|632</t>
  </si>
  <si>
    <t>270|779</t>
  </si>
  <si>
    <t>285|1</t>
  </si>
  <si>
    <t>285|2</t>
  </si>
  <si>
    <t>285|3</t>
  </si>
  <si>
    <t>285|45</t>
  </si>
  <si>
    <t>285|89</t>
  </si>
  <si>
    <t>285|90</t>
  </si>
  <si>
    <t>285|177</t>
  </si>
  <si>
    <t>285|221</t>
  </si>
  <si>
    <t>285|222</t>
  </si>
  <si>
    <t>285|500</t>
  </si>
  <si>
    <t>285|501</t>
  </si>
  <si>
    <t>285|691</t>
  </si>
  <si>
    <t>290|1</t>
  </si>
  <si>
    <t>290|89</t>
  </si>
  <si>
    <t>290|90</t>
  </si>
  <si>
    <t>290|177</t>
  </si>
  <si>
    <t>290|500</t>
  </si>
  <si>
    <t>290|867</t>
  </si>
  <si>
    <t>295|2</t>
  </si>
  <si>
    <t>295|89</t>
  </si>
  <si>
    <t>295|95</t>
  </si>
  <si>
    <t>295|105</t>
  </si>
  <si>
    <t>295|500</t>
  </si>
  <si>
    <t>295|510</t>
  </si>
  <si>
    <t>295|589</t>
  </si>
  <si>
    <t>295|595</t>
  </si>
  <si>
    <t>295|632</t>
  </si>
  <si>
    <t>295|633</t>
  </si>
  <si>
    <t>295|735</t>
  </si>
  <si>
    <t>295|779</t>
  </si>
  <si>
    <t>295|867</t>
  </si>
  <si>
    <t>295|868</t>
  </si>
  <si>
    <t>320|1</t>
  </si>
  <si>
    <t>320|2</t>
  </si>
  <si>
    <t>320|45</t>
  </si>
  <si>
    <t>320|47</t>
  </si>
  <si>
    <t>320|89</t>
  </si>
  <si>
    <t>320|90</t>
  </si>
  <si>
    <t>320|95</t>
  </si>
  <si>
    <t>320|177</t>
  </si>
  <si>
    <t>320|178</t>
  </si>
  <si>
    <t>320|500</t>
  </si>
  <si>
    <t>320|508</t>
  </si>
  <si>
    <t>320|510</t>
  </si>
  <si>
    <t>320|511</t>
  </si>
  <si>
    <t>320|512</t>
  </si>
  <si>
    <t>320|513</t>
  </si>
  <si>
    <t>320|515</t>
  </si>
  <si>
    <t>320|632</t>
  </si>
  <si>
    <t>320|635</t>
  </si>
  <si>
    <t>320|676</t>
  </si>
  <si>
    <t>320|999</t>
  </si>
  <si>
    <t>345|89</t>
  </si>
  <si>
    <t>345|95</t>
  </si>
  <si>
    <t>345|691</t>
  </si>
  <si>
    <t>350|1</t>
  </si>
  <si>
    <t>350|2</t>
  </si>
  <si>
    <t>350|45</t>
  </si>
  <si>
    <t>350|89</t>
  </si>
  <si>
    <t>350|90</t>
  </si>
  <si>
    <t>350|91</t>
  </si>
  <si>
    <t>350|92</t>
  </si>
  <si>
    <t>350|133</t>
  </si>
  <si>
    <t>350|171</t>
  </si>
  <si>
    <t>350|177</t>
  </si>
  <si>
    <t>350|178</t>
  </si>
  <si>
    <t>350|179</t>
  </si>
  <si>
    <t>350|180</t>
  </si>
  <si>
    <t>350|181</t>
  </si>
  <si>
    <t>350|182</t>
  </si>
  <si>
    <t>350|187</t>
  </si>
  <si>
    <t>350|221</t>
  </si>
  <si>
    <t>350|300</t>
  </si>
  <si>
    <t>350|500</t>
  </si>
  <si>
    <t>350|501</t>
  </si>
  <si>
    <t>350|502</t>
  </si>
  <si>
    <t>350|521</t>
  </si>
  <si>
    <t>350|585</t>
  </si>
  <si>
    <t>350|632</t>
  </si>
  <si>
    <t>350|702</t>
  </si>
  <si>
    <t>350|735</t>
  </si>
  <si>
    <t>350|825</t>
  </si>
  <si>
    <t>350|867</t>
  </si>
  <si>
    <t>350|888</t>
  </si>
  <si>
    <t>350|999</t>
  </si>
  <si>
    <t>360|1</t>
  </si>
  <si>
    <t>360|45</t>
  </si>
  <si>
    <t>360|46</t>
  </si>
  <si>
    <t>360|47</t>
  </si>
  <si>
    <t>360|89</t>
  </si>
  <si>
    <t>360|90</t>
  </si>
  <si>
    <t>360|178</t>
  </si>
  <si>
    <t>360|179</t>
  </si>
  <si>
    <t>360|180</t>
  </si>
  <si>
    <t>360|221</t>
  </si>
  <si>
    <t>360|222</t>
  </si>
  <si>
    <t>360|265</t>
  </si>
  <si>
    <t>360|350</t>
  </si>
  <si>
    <t>360|505</t>
  </si>
  <si>
    <t>360|632</t>
  </si>
  <si>
    <t>360|633</t>
  </si>
  <si>
    <t>360|634</t>
  </si>
  <si>
    <t>360|635</t>
  </si>
  <si>
    <t>360|636</t>
  </si>
  <si>
    <t>360|691</t>
  </si>
  <si>
    <t>360|701</t>
  </si>
  <si>
    <t>360|705</t>
  </si>
  <si>
    <t>360|779</t>
  </si>
  <si>
    <t>360|780</t>
  </si>
  <si>
    <t>360|781</t>
  </si>
  <si>
    <t>360|782</t>
  </si>
  <si>
    <t>360|926</t>
  </si>
  <si>
    <t>380|45</t>
  </si>
  <si>
    <t>380|46</t>
  </si>
  <si>
    <t>380|133</t>
  </si>
  <si>
    <t>380|177</t>
  </si>
  <si>
    <t>380|178</t>
  </si>
  <si>
    <t>380|179</t>
  </si>
  <si>
    <t>380|180</t>
  </si>
  <si>
    <t>380|181</t>
  </si>
  <si>
    <t>380|190</t>
  </si>
  <si>
    <t>380|221</t>
  </si>
  <si>
    <t>380|456</t>
  </si>
  <si>
    <t>380|632</t>
  </si>
  <si>
    <t>380|633</t>
  </si>
  <si>
    <t>380|634</t>
  </si>
  <si>
    <t>380|635</t>
  </si>
  <si>
    <t>380|867</t>
  </si>
  <si>
    <t>390|45</t>
  </si>
  <si>
    <t>390|89</t>
  </si>
  <si>
    <t>390|90</t>
  </si>
  <si>
    <t>390|221</t>
  </si>
  <si>
    <t>390|265</t>
  </si>
  <si>
    <t>390|456</t>
  </si>
  <si>
    <t>390|457</t>
  </si>
  <si>
    <t>390|460</t>
  </si>
  <si>
    <t>390|500</t>
  </si>
  <si>
    <t>390|510</t>
  </si>
  <si>
    <t>390|691</t>
  </si>
  <si>
    <t>390|692</t>
  </si>
  <si>
    <t>390|735</t>
  </si>
  <si>
    <t>395|1</t>
  </si>
  <si>
    <t>395|2</t>
  </si>
  <si>
    <t>395|3</t>
  </si>
  <si>
    <t>395|4</t>
  </si>
  <si>
    <t>395|45</t>
  </si>
  <si>
    <t>395|90</t>
  </si>
  <si>
    <t>395|133</t>
  </si>
  <si>
    <t>395|221</t>
  </si>
  <si>
    <t>395|265</t>
  </si>
  <si>
    <t>395|266</t>
  </si>
  <si>
    <t>395|505</t>
  </si>
  <si>
    <t>395|691</t>
  </si>
  <si>
    <t>395|692</t>
  </si>
  <si>
    <t>395|779</t>
  </si>
  <si>
    <t>397|89</t>
  </si>
  <si>
    <t>397|103</t>
  </si>
  <si>
    <t>397|145</t>
  </si>
  <si>
    <t>397|172</t>
  </si>
  <si>
    <t>397|181</t>
  </si>
  <si>
    <t>397|198</t>
  </si>
  <si>
    <t>397|215</t>
  </si>
  <si>
    <t>397|235</t>
  </si>
  <si>
    <t>397|269</t>
  </si>
  <si>
    <t>397|291</t>
  </si>
  <si>
    <t>397|298</t>
  </si>
  <si>
    <t>400|1</t>
  </si>
  <si>
    <t>400|3</t>
  </si>
  <si>
    <t>400|89</t>
  </si>
  <si>
    <t>400|133</t>
  </si>
  <si>
    <t>400|177</t>
  </si>
  <si>
    <t>400|221</t>
  </si>
  <si>
    <t>400|735</t>
  </si>
  <si>
    <t>400|779</t>
  </si>
  <si>
    <t>405|45</t>
  </si>
  <si>
    <t>405|89</t>
  </si>
  <si>
    <t>405|133</t>
  </si>
  <si>
    <t>405|134</t>
  </si>
  <si>
    <t>405|177</t>
  </si>
  <si>
    <t>405|179</t>
  </si>
  <si>
    <t>405|181</t>
  </si>
  <si>
    <t>405|221</t>
  </si>
  <si>
    <t>405|309</t>
  </si>
  <si>
    <t>405|380</t>
  </si>
  <si>
    <t>405|500</t>
  </si>
  <si>
    <t>405|501</t>
  </si>
  <si>
    <t>405|502</t>
  </si>
  <si>
    <t>405|505</t>
  </si>
  <si>
    <t>405|588</t>
  </si>
  <si>
    <t>405|590</t>
  </si>
  <si>
    <t>405|779</t>
  </si>
  <si>
    <t>405|911</t>
  </si>
  <si>
    <t>410|89</t>
  </si>
  <si>
    <t>410|177</t>
  </si>
  <si>
    <t>410|221</t>
  </si>
  <si>
    <t>410|265</t>
  </si>
  <si>
    <t>410|779</t>
  </si>
  <si>
    <t>410|781</t>
  </si>
  <si>
    <t>420|1</t>
  </si>
  <si>
    <t>420|89</t>
  </si>
  <si>
    <t>420|90</t>
  </si>
  <si>
    <t>420|91</t>
  </si>
  <si>
    <t>420|92</t>
  </si>
  <si>
    <t>420|93</t>
  </si>
  <si>
    <t>420|133</t>
  </si>
  <si>
    <t>420|221</t>
  </si>
  <si>
    <t>420|501</t>
  </si>
  <si>
    <t>420|632</t>
  </si>
  <si>
    <t>420|633</t>
  </si>
  <si>
    <t>420|650</t>
  </si>
  <si>
    <t>420|660</t>
  </si>
  <si>
    <t>420|691</t>
  </si>
  <si>
    <t>420|693</t>
  </si>
  <si>
    <t>420|779</t>
  </si>
  <si>
    <t>420|780</t>
  </si>
  <si>
    <t>420|867</t>
  </si>
  <si>
    <t>428|1</t>
  </si>
  <si>
    <t>428|89</t>
  </si>
  <si>
    <t>428|500</t>
  </si>
  <si>
    <t>428|501</t>
  </si>
  <si>
    <t>428|555</t>
  </si>
  <si>
    <t>428|632</t>
  </si>
  <si>
    <t>428|634</t>
  </si>
  <si>
    <t>428|645</t>
  </si>
  <si>
    <t>428|691</t>
  </si>
  <si>
    <t>428|692</t>
  </si>
  <si>
    <t>428|735</t>
  </si>
  <si>
    <t>428|736</t>
  </si>
  <si>
    <t>435|1</t>
  </si>
  <si>
    <t>435|177</t>
  </si>
  <si>
    <t>435|178</t>
  </si>
  <si>
    <t>435|500</t>
  </si>
  <si>
    <t>440|1</t>
  </si>
  <si>
    <t>440|2</t>
  </si>
  <si>
    <t>440|45</t>
  </si>
  <si>
    <t>440|46</t>
  </si>
  <si>
    <t>440|89</t>
  </si>
  <si>
    <t>440|90</t>
  </si>
  <si>
    <t>440|91</t>
  </si>
  <si>
    <t>440|92</t>
  </si>
  <si>
    <t>440|133</t>
  </si>
  <si>
    <t>440|177</t>
  </si>
  <si>
    <t>440|221</t>
  </si>
  <si>
    <t>440|222</t>
  </si>
  <si>
    <t>440|223</t>
  </si>
  <si>
    <t>440|224</t>
  </si>
  <si>
    <t>440|225</t>
  </si>
  <si>
    <t>440|226</t>
  </si>
  <si>
    <t>440|227</t>
  </si>
  <si>
    <t>440|265</t>
  </si>
  <si>
    <t>440|266</t>
  </si>
  <si>
    <t>440|456</t>
  </si>
  <si>
    <t>440|500</t>
  </si>
  <si>
    <t>440|501</t>
  </si>
  <si>
    <t>440|502</t>
  </si>
  <si>
    <t>440|503</t>
  </si>
  <si>
    <t>440|504</t>
  </si>
  <si>
    <t>440|632</t>
  </si>
  <si>
    <t>440|633</t>
  </si>
  <si>
    <t>440|634</t>
  </si>
  <si>
    <t>440|635</t>
  </si>
  <si>
    <t>440|636</t>
  </si>
  <si>
    <t>440|637</t>
  </si>
  <si>
    <t>440|691</t>
  </si>
  <si>
    <t>440|735</t>
  </si>
  <si>
    <t>440|736</t>
  </si>
  <si>
    <t>440|779</t>
  </si>
  <si>
    <t>440|780</t>
  </si>
  <si>
    <t>440|781</t>
  </si>
  <si>
    <t>440|782</t>
  </si>
  <si>
    <t>445|89</t>
  </si>
  <si>
    <t>445|90</t>
  </si>
  <si>
    <t>445|92</t>
  </si>
  <si>
    <t>445|177</t>
  </si>
  <si>
    <t>445|222</t>
  </si>
  <si>
    <t>445|223</t>
  </si>
  <si>
    <t>445|224</t>
  </si>
  <si>
    <t>445|225</t>
  </si>
  <si>
    <t>445|456</t>
  </si>
  <si>
    <t>445|500</t>
  </si>
  <si>
    <t>445|501</t>
  </si>
  <si>
    <t>445|502</t>
  </si>
  <si>
    <t>445|503</t>
  </si>
  <si>
    <t>445|504</t>
  </si>
  <si>
    <t>445|632</t>
  </si>
  <si>
    <t>445|640</t>
  </si>
  <si>
    <t>445|656</t>
  </si>
  <si>
    <t>445|691</t>
  </si>
  <si>
    <t>445|735</t>
  </si>
  <si>
    <t>445|779</t>
  </si>
  <si>
    <t>445|780</t>
  </si>
  <si>
    <t>445|867</t>
  </si>
  <si>
    <t>450|1</t>
  </si>
  <si>
    <t>450|2</t>
  </si>
  <si>
    <t>450|47</t>
  </si>
  <si>
    <t>450|48</t>
  </si>
  <si>
    <t>450|49</t>
  </si>
  <si>
    <t>450|50</t>
  </si>
  <si>
    <t>450|51</t>
  </si>
  <si>
    <t>450|55</t>
  </si>
  <si>
    <t>450|90</t>
  </si>
  <si>
    <t>450|133</t>
  </si>
  <si>
    <t>450|221</t>
  </si>
  <si>
    <t>450|222</t>
  </si>
  <si>
    <t>450|266</t>
  </si>
  <si>
    <t>450|458</t>
  </si>
  <si>
    <t>450|501</t>
  </si>
  <si>
    <t>450|502</t>
  </si>
  <si>
    <t>450|503</t>
  </si>
  <si>
    <t>450|504</t>
  </si>
  <si>
    <t>450|505</t>
  </si>
  <si>
    <t>450|632</t>
  </si>
  <si>
    <t>450|633</t>
  </si>
  <si>
    <t>450|634</t>
  </si>
  <si>
    <t>450|635</t>
  </si>
  <si>
    <t>450|691</t>
  </si>
  <si>
    <t>450|735</t>
  </si>
  <si>
    <t>450|779</t>
  </si>
  <si>
    <t>452|133</t>
  </si>
  <si>
    <t>452|221</t>
  </si>
  <si>
    <t>452|222</t>
  </si>
  <si>
    <t>452|223</t>
  </si>
  <si>
    <t>452|224</t>
  </si>
  <si>
    <t>452|235</t>
  </si>
  <si>
    <t>452|779</t>
  </si>
  <si>
    <t>460|1</t>
  </si>
  <si>
    <t>460|89</t>
  </si>
  <si>
    <t>460|90</t>
  </si>
  <si>
    <t>460|91</t>
  </si>
  <si>
    <t>460|177</t>
  </si>
  <si>
    <t>460|221</t>
  </si>
  <si>
    <t>460|265</t>
  </si>
  <si>
    <t>460|456</t>
  </si>
  <si>
    <t>460|457</t>
  </si>
  <si>
    <t>460|500</t>
  </si>
  <si>
    <t>460|505</t>
  </si>
  <si>
    <t>460|632</t>
  </si>
  <si>
    <t>460|691</t>
  </si>
  <si>
    <t>460|692</t>
  </si>
  <si>
    <t>460|735</t>
  </si>
  <si>
    <t>460|779</t>
  </si>
  <si>
    <t>461|1</t>
  </si>
  <si>
    <t>461|2</t>
  </si>
  <si>
    <t>461|89</t>
  </si>
  <si>
    <t>461|90</t>
  </si>
  <si>
    <t>461|501</t>
  </si>
  <si>
    <t>463|5</t>
  </si>
  <si>
    <t>463|9</t>
  </si>
  <si>
    <t>465|1</t>
  </si>
  <si>
    <t>465|2</t>
  </si>
  <si>
    <t>465|3</t>
  </si>
  <si>
    <t>465|4</t>
  </si>
  <si>
    <t>465|5</t>
  </si>
  <si>
    <t>465|6</t>
  </si>
  <si>
    <t>465|45</t>
  </si>
  <si>
    <t>465|46</t>
  </si>
  <si>
    <t>465|89</t>
  </si>
  <si>
    <t>465|90</t>
  </si>
  <si>
    <t>465|92</t>
  </si>
  <si>
    <t>465|93</t>
  </si>
  <si>
    <t>465|177</t>
  </si>
  <si>
    <t>465|178</t>
  </si>
  <si>
    <t>465|179</t>
  </si>
  <si>
    <t>465|221</t>
  </si>
  <si>
    <t>465|270</t>
  </si>
  <si>
    <t>465|353</t>
  </si>
  <si>
    <t>465|354</t>
  </si>
  <si>
    <t>465|500</t>
  </si>
  <si>
    <t>465|501</t>
  </si>
  <si>
    <t>465|502</t>
  </si>
  <si>
    <t>465|544</t>
  </si>
  <si>
    <t>465|633</t>
  </si>
  <si>
    <t>465|634</t>
  </si>
  <si>
    <t>465|635</t>
  </si>
  <si>
    <t>465|779</t>
  </si>
  <si>
    <t>465|780</t>
  </si>
  <si>
    <t>465|781</t>
  </si>
  <si>
    <t>465|785</t>
  </si>
  <si>
    <t>475|1</t>
  </si>
  <si>
    <t>475|89</t>
  </si>
  <si>
    <t>475|90</t>
  </si>
  <si>
    <t>475|91</t>
  </si>
  <si>
    <t>475|133</t>
  </si>
  <si>
    <t>475|177</t>
  </si>
  <si>
    <t>475|178</t>
  </si>
  <si>
    <t>475|221</t>
  </si>
  <si>
    <t>475|222</t>
  </si>
  <si>
    <t>475|223</t>
  </si>
  <si>
    <t>475|353</t>
  </si>
  <si>
    <t>475|354</t>
  </si>
  <si>
    <t>475|456</t>
  </si>
  <si>
    <t>475|457</t>
  </si>
  <si>
    <t>475|691</t>
  </si>
  <si>
    <t>475|705</t>
  </si>
  <si>
    <t>480|1</t>
  </si>
  <si>
    <t>480|2</t>
  </si>
  <si>
    <t>480|45</t>
  </si>
  <si>
    <t>480|89</t>
  </si>
  <si>
    <t>480|90</t>
  </si>
  <si>
    <t>480|91</t>
  </si>
  <si>
    <t>480|92</t>
  </si>
  <si>
    <t>480|93</t>
  </si>
  <si>
    <t>480|94</t>
  </si>
  <si>
    <t>480|95</t>
  </si>
  <si>
    <t>480|96</t>
  </si>
  <si>
    <t>480|97</t>
  </si>
  <si>
    <t>480|98</t>
  </si>
  <si>
    <t>480|221</t>
  </si>
  <si>
    <t>480|222</t>
  </si>
  <si>
    <t>480|456</t>
  </si>
  <si>
    <t>480|632</t>
  </si>
  <si>
    <t>480|691</t>
  </si>
  <si>
    <t>480|692</t>
  </si>
  <si>
    <t>480|695</t>
  </si>
  <si>
    <t>480|700</t>
  </si>
  <si>
    <t>480|779</t>
  </si>
  <si>
    <t>480|780</t>
  </si>
  <si>
    <t>480|781</t>
  </si>
  <si>
    <t>480|782</t>
  </si>
  <si>
    <t>480|783</t>
  </si>
  <si>
    <t>480|784</t>
  </si>
  <si>
    <t>480|867</t>
  </si>
  <si>
    <t>495|177</t>
  </si>
  <si>
    <t>495|867</t>
  </si>
  <si>
    <t>495|868</t>
  </si>
  <si>
    <t>495|900</t>
  </si>
  <si>
    <t>505|89</t>
  </si>
  <si>
    <t>505|133</t>
  </si>
  <si>
    <t>505|265</t>
  </si>
  <si>
    <t>505|510</t>
  </si>
  <si>
    <t>505|570</t>
  </si>
  <si>
    <t>505|779</t>
  </si>
  <si>
    <t>505|781</t>
  </si>
  <si>
    <t>505|785</t>
  </si>
  <si>
    <t>510|1</t>
  </si>
  <si>
    <t>510|2</t>
  </si>
  <si>
    <t>515|1</t>
  </si>
  <si>
    <t>515|45</t>
  </si>
  <si>
    <t>515|89</t>
  </si>
  <si>
    <t>515|90</t>
  </si>
  <si>
    <t>515|91</t>
  </si>
  <si>
    <t>515|92</t>
  </si>
  <si>
    <t>515|94</t>
  </si>
  <si>
    <t>515|95</t>
  </si>
  <si>
    <t>515|133</t>
  </si>
  <si>
    <t>515|177</t>
  </si>
  <si>
    <t>515|178</t>
  </si>
  <si>
    <t>515|179</t>
  </si>
  <si>
    <t>515|180</t>
  </si>
  <si>
    <t>515|181</t>
  </si>
  <si>
    <t>515|182</t>
  </si>
  <si>
    <t>515|183</t>
  </si>
  <si>
    <t>515|221</t>
  </si>
  <si>
    <t>515|285</t>
  </si>
  <si>
    <t>515|456</t>
  </si>
  <si>
    <t>515|500</t>
  </si>
  <si>
    <t>515|501</t>
  </si>
  <si>
    <t>515|505</t>
  </si>
  <si>
    <t>515|507</t>
  </si>
  <si>
    <t>515|510</t>
  </si>
  <si>
    <t>515|511</t>
  </si>
  <si>
    <t>515|515</t>
  </si>
  <si>
    <t>515|691</t>
  </si>
  <si>
    <t>515|750</t>
  </si>
  <si>
    <t>515|868</t>
  </si>
  <si>
    <t>535|45</t>
  </si>
  <si>
    <t>535|89</t>
  </si>
  <si>
    <t>535|500</t>
  </si>
  <si>
    <t>535|550</t>
  </si>
  <si>
    <t>535|632</t>
  </si>
  <si>
    <t>535|633</t>
  </si>
  <si>
    <t>535|645</t>
  </si>
  <si>
    <t>540|1</t>
  </si>
  <si>
    <t>540|5</t>
  </si>
  <si>
    <t>540|735</t>
  </si>
  <si>
    <t>548|177</t>
  </si>
  <si>
    <t>548|178</t>
  </si>
  <si>
    <t>548|345</t>
  </si>
  <si>
    <t>548|500</t>
  </si>
  <si>
    <t>550|630</t>
  </si>
  <si>
    <t>550|632</t>
  </si>
  <si>
    <t>550|634</t>
  </si>
  <si>
    <t>555|89</t>
  </si>
  <si>
    <t>555|177</t>
  </si>
  <si>
    <t>555|221</t>
  </si>
  <si>
    <t>555|500</t>
  </si>
  <si>
    <t>555|501</t>
  </si>
  <si>
    <t>555|601</t>
  </si>
  <si>
    <t>555|632</t>
  </si>
  <si>
    <t>555|635</t>
  </si>
  <si>
    <t>555|691</t>
  </si>
  <si>
    <t>555|735</t>
  </si>
  <si>
    <t>555|779</t>
  </si>
  <si>
    <t>565|1</t>
  </si>
  <si>
    <t>565|89</t>
  </si>
  <si>
    <t>565|90</t>
  </si>
  <si>
    <t>565|177</t>
  </si>
  <si>
    <t>580|1</t>
  </si>
  <si>
    <t>580|2</t>
  </si>
  <si>
    <t>580|5</t>
  </si>
  <si>
    <t>580|65</t>
  </si>
  <si>
    <t>580|221</t>
  </si>
  <si>
    <t>580|225</t>
  </si>
  <si>
    <t>580|500</t>
  </si>
  <si>
    <t>580|691</t>
  </si>
  <si>
    <t>580|705</t>
  </si>
  <si>
    <t>580|779</t>
  </si>
  <si>
    <t>580|999</t>
  </si>
  <si>
    <t>593|177</t>
  </si>
  <si>
    <t>593|250</t>
  </si>
  <si>
    <t>593|265</t>
  </si>
  <si>
    <t>593|300</t>
  </si>
  <si>
    <t>593|550</t>
  </si>
  <si>
    <t>593|605</t>
  </si>
  <si>
    <t>593|779</t>
  </si>
  <si>
    <t>595|1</t>
  </si>
  <si>
    <t>595|2</t>
  </si>
  <si>
    <t>595|3</t>
  </si>
  <si>
    <t>595|89</t>
  </si>
  <si>
    <t>595|177</t>
  </si>
  <si>
    <t>595|500</t>
  </si>
  <si>
    <t>595|691</t>
  </si>
  <si>
    <t>595|779</t>
  </si>
  <si>
    <t>595|823</t>
  </si>
  <si>
    <t>595|824</t>
  </si>
  <si>
    <t>600|37</t>
  </si>
  <si>
    <t>600|45</t>
  </si>
  <si>
    <t>600|46</t>
  </si>
  <si>
    <t>600|89</t>
  </si>
  <si>
    <t>600|95</t>
  </si>
  <si>
    <t>600|133</t>
  </si>
  <si>
    <t>600|140</t>
  </si>
  <si>
    <t>600|177</t>
  </si>
  <si>
    <t>600|183</t>
  </si>
  <si>
    <t>600|221</t>
  </si>
  <si>
    <t>600|227</t>
  </si>
  <si>
    <t>600|500</t>
  </si>
  <si>
    <t>600|505</t>
  </si>
  <si>
    <t>600|632</t>
  </si>
  <si>
    <t>600|634</t>
  </si>
  <si>
    <t>600|645</t>
  </si>
  <si>
    <t>600|691</t>
  </si>
  <si>
    <t>600|701</t>
  </si>
  <si>
    <t>600|735</t>
  </si>
  <si>
    <t>600|740</t>
  </si>
  <si>
    <t>600|779</t>
  </si>
  <si>
    <t>600|999</t>
  </si>
  <si>
    <t>685|89</t>
  </si>
  <si>
    <t>685|90</t>
  </si>
  <si>
    <t>685|91</t>
  </si>
  <si>
    <t>685|92</t>
  </si>
  <si>
    <t>685|133</t>
  </si>
  <si>
    <t>685|173</t>
  </si>
  <si>
    <t>685|174</t>
  </si>
  <si>
    <t>685|175</t>
  </si>
  <si>
    <t>685|176</t>
  </si>
  <si>
    <t>685|177</t>
  </si>
  <si>
    <t>685|178</t>
  </si>
  <si>
    <t>685|179</t>
  </si>
  <si>
    <t>685|180</t>
  </si>
  <si>
    <t>685|181</t>
  </si>
  <si>
    <t>685|183</t>
  </si>
  <si>
    <t>685|265</t>
  </si>
  <si>
    <t>685|500</t>
  </si>
  <si>
    <t>685|501</t>
  </si>
  <si>
    <t>685|502</t>
  </si>
  <si>
    <t>685|632</t>
  </si>
  <si>
    <t>685|633</t>
  </si>
  <si>
    <t>685|692</t>
  </si>
  <si>
    <t>685|693</t>
  </si>
  <si>
    <t>685|701</t>
  </si>
  <si>
    <t>685|735</t>
  </si>
  <si>
    <t>685|738</t>
  </si>
  <si>
    <t>685|779</t>
  </si>
  <si>
    <t>685|780</t>
  </si>
  <si>
    <t>685|795</t>
  </si>
  <si>
    <t>736|460</t>
  </si>
  <si>
    <t>736|640</t>
  </si>
  <si>
    <t>736|641</t>
  </si>
  <si>
    <t>736|642</t>
  </si>
  <si>
    <t>736|643</t>
  </si>
  <si>
    <t>745|89</t>
  </si>
  <si>
    <t>745|90</t>
  </si>
  <si>
    <t>745|500</t>
  </si>
  <si>
    <t>745|502</t>
  </si>
  <si>
    <t>745|632</t>
  </si>
  <si>
    <t>748|46</t>
  </si>
  <si>
    <t>748|47</t>
  </si>
  <si>
    <t>748|89</t>
  </si>
  <si>
    <t>748|90</t>
  </si>
  <si>
    <t>748|133</t>
  </si>
  <si>
    <t>748|456</t>
  </si>
  <si>
    <t>748|500</t>
  </si>
  <si>
    <t>748|632</t>
  </si>
  <si>
    <t>750|1</t>
  </si>
  <si>
    <t>754|1</t>
  </si>
  <si>
    <t>754|49</t>
  </si>
  <si>
    <t>754|456</t>
  </si>
  <si>
    <t>754|500</t>
  </si>
  <si>
    <t>754|735</t>
  </si>
  <si>
    <t>754|736</t>
  </si>
  <si>
    <t>754|779</t>
  </si>
  <si>
    <t>757|1</t>
  </si>
  <si>
    <t>757|2</t>
  </si>
  <si>
    <t>757|3</t>
  </si>
  <si>
    <t>757|89</t>
  </si>
  <si>
    <t>757|265</t>
  </si>
  <si>
    <t>757|266</t>
  </si>
  <si>
    <t>757|588</t>
  </si>
  <si>
    <t>757|632</t>
  </si>
  <si>
    <t>757|676</t>
  </si>
  <si>
    <t>758|45</t>
  </si>
  <si>
    <t>758|89</t>
  </si>
  <si>
    <t>758|353</t>
  </si>
  <si>
    <t>760|1</t>
  </si>
  <si>
    <t>760|5</t>
  </si>
  <si>
    <t>760|89</t>
  </si>
  <si>
    <t>760|177</t>
  </si>
  <si>
    <t>760|178</t>
  </si>
  <si>
    <t>760|179</t>
  </si>
  <si>
    <t>760|180</t>
  </si>
  <si>
    <t>760|265</t>
  </si>
  <si>
    <t>760|500</t>
  </si>
  <si>
    <t>760|632</t>
  </si>
  <si>
    <t>760|635</t>
  </si>
  <si>
    <t>773|89</t>
  </si>
  <si>
    <t>773|90</t>
  </si>
  <si>
    <t>773|91</t>
  </si>
  <si>
    <t>773|92</t>
  </si>
  <si>
    <t>773|456</t>
  </si>
  <si>
    <t>773|632</t>
  </si>
  <si>
    <t>773|633</t>
  </si>
  <si>
    <t>773|635</t>
  </si>
  <si>
    <t>773|735</t>
  </si>
  <si>
    <t>773|779</t>
  </si>
  <si>
    <t>775|95</t>
  </si>
  <si>
    <t>775|225</t>
  </si>
  <si>
    <t>775|226</t>
  </si>
  <si>
    <t>775|460</t>
  </si>
  <si>
    <t>775|632</t>
  </si>
  <si>
    <t>775|640</t>
  </si>
  <si>
    <t>775|641</t>
  </si>
  <si>
    <t>779|456</t>
  </si>
  <si>
    <t>779|632</t>
  </si>
  <si>
    <t>779|735</t>
  </si>
  <si>
    <t>779|779</t>
  </si>
  <si>
    <t>784|221</t>
  </si>
  <si>
    <t>784|309</t>
  </si>
  <si>
    <t>784|632</t>
  </si>
  <si>
    <t>788|133</t>
  </si>
  <si>
    <t>788|456</t>
  </si>
  <si>
    <t>788|500</t>
  </si>
  <si>
    <t>788|676</t>
  </si>
  <si>
    <t>788|700</t>
  </si>
  <si>
    <t>792|1</t>
  </si>
  <si>
    <t>792|2</t>
  </si>
  <si>
    <t>792|3</t>
  </si>
  <si>
    <t>792|4</t>
  </si>
  <si>
    <t>792|5</t>
  </si>
  <si>
    <t>792|6</t>
  </si>
  <si>
    <t>792|89</t>
  </si>
  <si>
    <t>792|90</t>
  </si>
  <si>
    <t>792|91</t>
  </si>
  <si>
    <t>792|92</t>
  </si>
  <si>
    <t>792|93</t>
  </si>
  <si>
    <t>792|94</t>
  </si>
  <si>
    <t>792|133</t>
  </si>
  <si>
    <t>792|221</t>
  </si>
  <si>
    <t>792|222</t>
  </si>
  <si>
    <t>792|223</t>
  </si>
  <si>
    <t>792|265</t>
  </si>
  <si>
    <t>792|500</t>
  </si>
  <si>
    <t>792|501</t>
  </si>
  <si>
    <t>792|588</t>
  </si>
  <si>
    <t>792|632</t>
  </si>
  <si>
    <t>792|633</t>
  </si>
  <si>
    <t>792|735</t>
  </si>
  <si>
    <t>792|737</t>
  </si>
  <si>
    <t>792|739</t>
  </si>
  <si>
    <t>792|867</t>
  </si>
  <si>
    <t>796|45</t>
  </si>
  <si>
    <t>796|89</t>
  </si>
  <si>
    <t>796|133</t>
  </si>
  <si>
    <t>796|632</t>
  </si>
  <si>
    <t>802|89</t>
  </si>
  <si>
    <t>802|133</t>
  </si>
  <si>
    <t>803|45</t>
  </si>
  <si>
    <t>803|89</t>
  </si>
  <si>
    <t>803|133</t>
  </si>
  <si>
    <t>803|225</t>
  </si>
  <si>
    <t>803|460</t>
  </si>
  <si>
    <t>803|632</t>
  </si>
  <si>
    <t>805|177</t>
  </si>
  <si>
    <t>805|265</t>
  </si>
  <si>
    <t>805|353</t>
  </si>
  <si>
    <t>820|177</t>
  </si>
  <si>
    <t>820|502</t>
  </si>
  <si>
    <t>820|503</t>
  </si>
  <si>
    <t>820|633</t>
  </si>
  <si>
    <t>820|635</t>
  </si>
  <si>
    <t>830|7</t>
  </si>
  <si>
    <t>830|8</t>
  </si>
  <si>
    <t>830|10</t>
  </si>
  <si>
    <t>830|11</t>
  </si>
  <si>
    <t>830|102</t>
  </si>
  <si>
    <t>830|103</t>
  </si>
  <si>
    <t>830|180</t>
  </si>
  <si>
    <t>830|183</t>
  </si>
  <si>
    <t>830|441</t>
  </si>
  <si>
    <t>830|507</t>
  </si>
  <si>
    <t>830|508</t>
  </si>
  <si>
    <t>830|555</t>
  </si>
  <si>
    <t>830|636</t>
  </si>
  <si>
    <t>830|637</t>
  </si>
  <si>
    <t>830|638</t>
  </si>
  <si>
    <t>830|750</t>
  </si>
  <si>
    <t>830|868</t>
  </si>
  <si>
    <t>855|1</t>
  </si>
  <si>
    <t>855|133</t>
  </si>
  <si>
    <t>855|500</t>
  </si>
  <si>
    <t>870|1</t>
  </si>
  <si>
    <t>870|2</t>
  </si>
  <si>
    <t>870|3</t>
  </si>
  <si>
    <t>870|4</t>
  </si>
  <si>
    <t>870|5</t>
  </si>
  <si>
    <t>870|6</t>
  </si>
  <si>
    <t>870|7</t>
  </si>
  <si>
    <t>870|8</t>
  </si>
  <si>
    <t>870|9</t>
  </si>
  <si>
    <t>870|10</t>
  </si>
  <si>
    <t>870|45</t>
  </si>
  <si>
    <t>870|46</t>
  </si>
  <si>
    <t>870|47</t>
  </si>
  <si>
    <t>870|48</t>
  </si>
  <si>
    <t>870|49</t>
  </si>
  <si>
    <t>870|50</t>
  </si>
  <si>
    <t>870|51</t>
  </si>
  <si>
    <t>870|52</t>
  </si>
  <si>
    <t>870|53</t>
  </si>
  <si>
    <t>870|54</t>
  </si>
  <si>
    <t>870|55</t>
  </si>
  <si>
    <t>870|60</t>
  </si>
  <si>
    <t>870|65</t>
  </si>
  <si>
    <t>870|89</t>
  </si>
  <si>
    <t>870|90</t>
  </si>
  <si>
    <t>870|91</t>
  </si>
  <si>
    <t>870|93</t>
  </si>
  <si>
    <t>870|94</t>
  </si>
  <si>
    <t>870|95</t>
  </si>
  <si>
    <t>870|96</t>
  </si>
  <si>
    <t>870|97</t>
  </si>
  <si>
    <t>870|98</t>
  </si>
  <si>
    <t>870|99</t>
  </si>
  <si>
    <t>870|100</t>
  </si>
  <si>
    <t>870|101</t>
  </si>
  <si>
    <t>870|102</t>
  </si>
  <si>
    <t>870|103</t>
  </si>
  <si>
    <t>870|104</t>
  </si>
  <si>
    <t>870|105</t>
  </si>
  <si>
    <t>870|106</t>
  </si>
  <si>
    <t>870|133</t>
  </si>
  <si>
    <t>870|134</t>
  </si>
  <si>
    <t>870|135</t>
  </si>
  <si>
    <t>870|136</t>
  </si>
  <si>
    <t>870|177</t>
  </si>
  <si>
    <t>870|178</t>
  </si>
  <si>
    <t>870|179</t>
  </si>
  <si>
    <t>870|180</t>
  </si>
  <si>
    <t>870|181</t>
  </si>
  <si>
    <t>870|182</t>
  </si>
  <si>
    <t>870|183</t>
  </si>
  <si>
    <t>870|184</t>
  </si>
  <si>
    <t>870|185</t>
  </si>
  <si>
    <t>870|186</t>
  </si>
  <si>
    <t>870|187</t>
  </si>
  <si>
    <t>870|188</t>
  </si>
  <si>
    <t>870|189</t>
  </si>
  <si>
    <t>870|190</t>
  </si>
  <si>
    <t>870|191</t>
  </si>
  <si>
    <t>870|192</t>
  </si>
  <si>
    <t>870|221</t>
  </si>
  <si>
    <t>870|222</t>
  </si>
  <si>
    <t>870|223</t>
  </si>
  <si>
    <t>870|224</t>
  </si>
  <si>
    <t>870|265</t>
  </si>
  <si>
    <t>870|266</t>
  </si>
  <si>
    <t>870|267</t>
  </si>
  <si>
    <t>870|268</t>
  </si>
  <si>
    <t>870|269</t>
  </si>
  <si>
    <t>870|309</t>
  </si>
  <si>
    <t>870|310</t>
  </si>
  <si>
    <t>870|353</t>
  </si>
  <si>
    <t>870|354</t>
  </si>
  <si>
    <t>870|355</t>
  </si>
  <si>
    <t>870|441</t>
  </si>
  <si>
    <t>870|456</t>
  </si>
  <si>
    <t>870|457</t>
  </si>
  <si>
    <t>870|458</t>
  </si>
  <si>
    <t>870|459</t>
  </si>
  <si>
    <t>870|460</t>
  </si>
  <si>
    <t>870|461</t>
  </si>
  <si>
    <t>870|500</t>
  </si>
  <si>
    <t>870|501</t>
  </si>
  <si>
    <t>870|503</t>
  </si>
  <si>
    <t>870|504</t>
  </si>
  <si>
    <t>870|505</t>
  </si>
  <si>
    <t>870|506</t>
  </si>
  <si>
    <t>870|507</t>
  </si>
  <si>
    <t>870|508</t>
  </si>
  <si>
    <t>870|509</t>
  </si>
  <si>
    <t>870|510</t>
  </si>
  <si>
    <t>870|544</t>
  </si>
  <si>
    <t>870|588</t>
  </si>
  <si>
    <t>870|589</t>
  </si>
  <si>
    <t>870|590</t>
  </si>
  <si>
    <t>870|591</t>
  </si>
  <si>
    <t>870|592</t>
  </si>
  <si>
    <t>870|593</t>
  </si>
  <si>
    <t>870|632</t>
  </si>
  <si>
    <t>870|633</t>
  </si>
  <si>
    <t>870|634</t>
  </si>
  <si>
    <t>870|635</t>
  </si>
  <si>
    <t>870|636</t>
  </si>
  <si>
    <t>870|637</t>
  </si>
  <si>
    <t>870|638</t>
  </si>
  <si>
    <t>870|691</t>
  </si>
  <si>
    <t>870|692</t>
  </si>
  <si>
    <t>870|693</t>
  </si>
  <si>
    <t>870|694</t>
  </si>
  <si>
    <t>870|695</t>
  </si>
  <si>
    <t>870|696</t>
  </si>
  <si>
    <t>870|700</t>
  </si>
  <si>
    <t>870|702</t>
  </si>
  <si>
    <t>870|735</t>
  </si>
  <si>
    <t>870|736</t>
  </si>
  <si>
    <t>870|737</t>
  </si>
  <si>
    <t>870|738</t>
  </si>
  <si>
    <t>870|739</t>
  </si>
  <si>
    <t>870|740</t>
  </si>
  <si>
    <t>870|779</t>
  </si>
  <si>
    <t>870|781</t>
  </si>
  <si>
    <t>870|782</t>
  </si>
  <si>
    <t>870|783</t>
  </si>
  <si>
    <t>870|784</t>
  </si>
  <si>
    <t>870|825</t>
  </si>
  <si>
    <t>870|867</t>
  </si>
  <si>
    <t>870|868</t>
  </si>
  <si>
    <t>870|869</t>
  </si>
  <si>
    <t>880|1</t>
  </si>
  <si>
    <t>880|2</t>
  </si>
  <si>
    <t>880|3</t>
  </si>
  <si>
    <t>880|4</t>
  </si>
  <si>
    <t>880|5</t>
  </si>
  <si>
    <t>880|6</t>
  </si>
  <si>
    <t>880|7</t>
  </si>
  <si>
    <t>880|8</t>
  </si>
  <si>
    <t>880|9</t>
  </si>
  <si>
    <t>880|10</t>
  </si>
  <si>
    <t>880|11</t>
  </si>
  <si>
    <t>880|12</t>
  </si>
  <si>
    <t>880|13</t>
  </si>
  <si>
    <t>880|14</t>
  </si>
  <si>
    <t>880|15</t>
  </si>
  <si>
    <t>880|16</t>
  </si>
  <si>
    <t>880|17</t>
  </si>
  <si>
    <t>880|18</t>
  </si>
  <si>
    <t>880|19</t>
  </si>
  <si>
    <t>880|20</t>
  </si>
  <si>
    <t>880|21</t>
  </si>
  <si>
    <t>880|22</t>
  </si>
  <si>
    <t>880|23</t>
  </si>
  <si>
    <t>880|24</t>
  </si>
  <si>
    <t>880|25</t>
  </si>
  <si>
    <t>880|26</t>
  </si>
  <si>
    <t>880|27</t>
  </si>
  <si>
    <t>880|28</t>
  </si>
  <si>
    <t>880|29</t>
  </si>
  <si>
    <t>880|30</t>
  </si>
  <si>
    <t>880|31</t>
  </si>
  <si>
    <t>880|32</t>
  </si>
  <si>
    <t>880|33</t>
  </si>
  <si>
    <t>880|34</t>
  </si>
  <si>
    <t>880|35</t>
  </si>
  <si>
    <t>880|36</t>
  </si>
  <si>
    <t>880|37</t>
  </si>
  <si>
    <t>880|38</t>
  </si>
  <si>
    <t>880|39</t>
  </si>
  <si>
    <t>880|40</t>
  </si>
  <si>
    <t>880|41</t>
  </si>
  <si>
    <t>880|42</t>
  </si>
  <si>
    <t>880|45</t>
  </si>
  <si>
    <t>880|46</t>
  </si>
  <si>
    <t>880|49</t>
  </si>
  <si>
    <t>880|89</t>
  </si>
  <si>
    <t>880|90</t>
  </si>
  <si>
    <t>880|91</t>
  </si>
  <si>
    <t>880|92</t>
  </si>
  <si>
    <t>880|93</t>
  </si>
  <si>
    <t>880|133</t>
  </si>
  <si>
    <t>880|134</t>
  </si>
  <si>
    <t>880|176</t>
  </si>
  <si>
    <t>880|177</t>
  </si>
  <si>
    <t>880|178</t>
  </si>
  <si>
    <t>880|179</t>
  </si>
  <si>
    <t>880|180</t>
  </si>
  <si>
    <t>880|181</t>
  </si>
  <si>
    <t>880|182</t>
  </si>
  <si>
    <t>880|309</t>
  </si>
  <si>
    <t>880|310</t>
  </si>
  <si>
    <t>880|311</t>
  </si>
  <si>
    <t>880|313</t>
  </si>
  <si>
    <t>880|315</t>
  </si>
  <si>
    <t>880|353</t>
  </si>
  <si>
    <t>880|354</t>
  </si>
  <si>
    <t>880|355</t>
  </si>
  <si>
    <t>880|356</t>
  </si>
  <si>
    <t>880|357</t>
  </si>
  <si>
    <t>880|358</t>
  </si>
  <si>
    <t>880|359</t>
  </si>
  <si>
    <t>880|456</t>
  </si>
  <si>
    <t>880|500</t>
  </si>
  <si>
    <t>880|544</t>
  </si>
  <si>
    <t>880|588</t>
  </si>
  <si>
    <t>880|589</t>
  </si>
  <si>
    <t>880|590</t>
  </si>
  <si>
    <t>880|632</t>
  </si>
  <si>
    <t>880|633</t>
  </si>
  <si>
    <t>880|634</t>
  </si>
  <si>
    <t>880|635</t>
  </si>
  <si>
    <t>880|676</t>
  </si>
  <si>
    <t>880|691</t>
  </si>
  <si>
    <t>880|692</t>
  </si>
  <si>
    <t>880|693</t>
  </si>
  <si>
    <t>880|720</t>
  </si>
  <si>
    <t>880|734</t>
  </si>
  <si>
    <t>880|735</t>
  </si>
  <si>
    <t>880|736</t>
  </si>
  <si>
    <t>880|760</t>
  </si>
  <si>
    <t>880|779</t>
  </si>
  <si>
    <t>880|867</t>
  </si>
  <si>
    <t>880|868</t>
  </si>
  <si>
    <t>880|869</t>
  </si>
  <si>
    <t>880|870</t>
  </si>
  <si>
    <t>880|871</t>
  </si>
  <si>
    <t>880|872</t>
  </si>
  <si>
    <t>880|873</t>
  </si>
  <si>
    <t>880|874</t>
  </si>
  <si>
    <t>880|875</t>
  </si>
  <si>
    <t>880|876</t>
  </si>
  <si>
    <t>880|877</t>
  </si>
  <si>
    <t>880|878</t>
  </si>
  <si>
    <t>880|879</t>
  </si>
  <si>
    <t>880|880</t>
  </si>
  <si>
    <t>880|881</t>
  </si>
  <si>
    <t>880|883</t>
  </si>
  <si>
    <t>880|884</t>
  </si>
  <si>
    <t>880|885</t>
  </si>
  <si>
    <t>880|886</t>
  </si>
  <si>
    <t>880|887</t>
  </si>
  <si>
    <t>880|888</t>
  </si>
  <si>
    <t>880|889</t>
  </si>
  <si>
    <t>880|890</t>
  </si>
  <si>
    <t>880|891</t>
  </si>
  <si>
    <t>880|900</t>
  </si>
  <si>
    <t>880|901</t>
  </si>
  <si>
    <t>882|2</t>
  </si>
  <si>
    <t>882|27</t>
  </si>
  <si>
    <t>882|28</t>
  </si>
  <si>
    <t>882|32</t>
  </si>
  <si>
    <t>882|35</t>
  </si>
  <si>
    <t>882|91</t>
  </si>
  <si>
    <t>882|178</t>
  </si>
  <si>
    <t>882|181</t>
  </si>
  <si>
    <t>882|353</t>
  </si>
  <si>
    <t>882|501</t>
  </si>
  <si>
    <t>882|590</t>
  </si>
  <si>
    <t>882|632</t>
  </si>
  <si>
    <t>882|633</t>
  </si>
  <si>
    <t>882|676</t>
  </si>
  <si>
    <t>884|1</t>
  </si>
  <si>
    <t>884|3</t>
  </si>
  <si>
    <t>884|4</t>
  </si>
  <si>
    <t>884|5</t>
  </si>
  <si>
    <t>884|7</t>
  </si>
  <si>
    <t>884|9</t>
  </si>
  <si>
    <t>884|11</t>
  </si>
  <si>
    <t>884|13</t>
  </si>
  <si>
    <t>884|14</t>
  </si>
  <si>
    <t>884|15</t>
  </si>
  <si>
    <t>884|16</t>
  </si>
  <si>
    <t>884|17</t>
  </si>
  <si>
    <t>884|18</t>
  </si>
  <si>
    <t>884|19</t>
  </si>
  <si>
    <t>884|21</t>
  </si>
  <si>
    <t>884|41</t>
  </si>
  <si>
    <t>884|45</t>
  </si>
  <si>
    <t>884|136</t>
  </si>
  <si>
    <t>884|175</t>
  </si>
  <si>
    <t>884|176</t>
  </si>
  <si>
    <t>884|177</t>
  </si>
  <si>
    <t>884|179</t>
  </si>
  <si>
    <t>884|200</t>
  </si>
  <si>
    <t>884|309</t>
  </si>
  <si>
    <t>884|353</t>
  </si>
  <si>
    <t>884|355</t>
  </si>
  <si>
    <t>884|357</t>
  </si>
  <si>
    <t>884|359</t>
  </si>
  <si>
    <t>884|361</t>
  </si>
  <si>
    <t>884|501</t>
  </si>
  <si>
    <t>884|544</t>
  </si>
  <si>
    <t>884|588</t>
  </si>
  <si>
    <t>884|675</t>
  </si>
  <si>
    <t>884|871</t>
  </si>
  <si>
    <t>884|872</t>
  </si>
  <si>
    <t>886|1</t>
  </si>
  <si>
    <t>886|2</t>
  </si>
  <si>
    <t>886|3</t>
  </si>
  <si>
    <t>886|4</t>
  </si>
  <si>
    <t>886|5</t>
  </si>
  <si>
    <t>886|6</t>
  </si>
  <si>
    <t>886|7</t>
  </si>
  <si>
    <t>886|8</t>
  </si>
  <si>
    <t>886|9</t>
  </si>
  <si>
    <t>886|10</t>
  </si>
  <si>
    <t>886|11</t>
  </si>
  <si>
    <t>886|12</t>
  </si>
  <si>
    <t>886|13</t>
  </si>
  <si>
    <t>886|14</t>
  </si>
  <si>
    <t>886|15</t>
  </si>
  <si>
    <t>886|16</t>
  </si>
  <si>
    <t>886|17</t>
  </si>
  <si>
    <t>886|18</t>
  </si>
  <si>
    <t>886|19</t>
  </si>
  <si>
    <t>886|20</t>
  </si>
  <si>
    <t>886|21</t>
  </si>
  <si>
    <t>886|22</t>
  </si>
  <si>
    <t>886|24</t>
  </si>
  <si>
    <t>886|25</t>
  </si>
  <si>
    <t>886|26</t>
  </si>
  <si>
    <t>886|27</t>
  </si>
  <si>
    <t>886|28</t>
  </si>
  <si>
    <t>886|29</t>
  </si>
  <si>
    <t>886|30</t>
  </si>
  <si>
    <t>886|31</t>
  </si>
  <si>
    <t>886|35</t>
  </si>
  <si>
    <t>886|45</t>
  </si>
  <si>
    <t>886|91</t>
  </si>
  <si>
    <t>886|95</t>
  </si>
  <si>
    <t>886|135</t>
  </si>
  <si>
    <t>886|177</t>
  </si>
  <si>
    <t>886|178</t>
  </si>
  <si>
    <t>886|250</t>
  </si>
  <si>
    <t>886|309</t>
  </si>
  <si>
    <t>886|310</t>
  </si>
  <si>
    <t>886|353</t>
  </si>
  <si>
    <t>886|355</t>
  </si>
  <si>
    <t>886|357</t>
  </si>
  <si>
    <t>886|359</t>
  </si>
  <si>
    <t>886|456</t>
  </si>
  <si>
    <t>886|501</t>
  </si>
  <si>
    <t>886|588</t>
  </si>
  <si>
    <t>886|589</t>
  </si>
  <si>
    <t>886|632</t>
  </si>
  <si>
    <t>886|634</t>
  </si>
  <si>
    <t>886|636</t>
  </si>
  <si>
    <t>886|691</t>
  </si>
  <si>
    <t>886|692</t>
  </si>
  <si>
    <t>886|735</t>
  </si>
  <si>
    <t>886|814</t>
  </si>
  <si>
    <t>886|815</t>
  </si>
  <si>
    <t>886|867</t>
  </si>
  <si>
    <t>886|868</t>
  </si>
  <si>
    <t>886|869</t>
  </si>
  <si>
    <t>886|870</t>
  </si>
  <si>
    <t>886|871</t>
  </si>
  <si>
    <t>886|872</t>
  </si>
  <si>
    <t>886|873</t>
  </si>
  <si>
    <t>888|20</t>
  </si>
  <si>
    <t>888|21</t>
  </si>
  <si>
    <t>888|22</t>
  </si>
  <si>
    <t>888|23</t>
  </si>
  <si>
    <t>888|24</t>
  </si>
  <si>
    <t>888|25</t>
  </si>
  <si>
    <t>888|26</t>
  </si>
  <si>
    <t>888|27</t>
  </si>
  <si>
    <t>888|100</t>
  </si>
  <si>
    <t>888|101</t>
  </si>
  <si>
    <t>888|102</t>
  </si>
  <si>
    <t>888|103</t>
  </si>
  <si>
    <t>888|104</t>
  </si>
  <si>
    <t>888|105</t>
  </si>
  <si>
    <t>888|150</t>
  </si>
  <si>
    <t>888|151</t>
  </si>
  <si>
    <t>888|152</t>
  </si>
  <si>
    <t>888|153</t>
  </si>
  <si>
    <t>888|154</t>
  </si>
  <si>
    <t>888|155</t>
  </si>
  <si>
    <t>888|322</t>
  </si>
  <si>
    <t>888|330</t>
  </si>
  <si>
    <t>888|331</t>
  </si>
  <si>
    <t>888|360</t>
  </si>
  <si>
    <t>888|361</t>
  </si>
  <si>
    <t>888|362</t>
  </si>
  <si>
    <t>888|363</t>
  </si>
  <si>
    <t>888|364</t>
  </si>
  <si>
    <t>888|365</t>
  </si>
  <si>
    <t>888|370</t>
  </si>
  <si>
    <t>888|371</t>
  </si>
  <si>
    <t>888|520</t>
  </si>
  <si>
    <t>888|521</t>
  </si>
  <si>
    <t>888|522</t>
  </si>
  <si>
    <t>888|523</t>
  </si>
  <si>
    <t>888|580</t>
  </si>
  <si>
    <t>888|755</t>
  </si>
  <si>
    <t>888|756</t>
  </si>
  <si>
    <t>888|757</t>
  </si>
  <si>
    <t>888|758</t>
  </si>
  <si>
    <t>888|759</t>
  </si>
  <si>
    <t>888|760</t>
  </si>
  <si>
    <t>888|761</t>
  </si>
  <si>
    <t>888|762</t>
  </si>
  <si>
    <t>890|500</t>
  </si>
  <si>
    <t>890|501</t>
  </si>
  <si>
    <t>890|502</t>
  </si>
  <si>
    <t>890|505</t>
  </si>
  <si>
    <t>905|1</t>
  </si>
  <si>
    <t>905|45</t>
  </si>
  <si>
    <t>905|46</t>
  </si>
  <si>
    <t>905|89</t>
  </si>
  <si>
    <t>905|353</t>
  </si>
  <si>
    <t>905|456</t>
  </si>
  <si>
    <t>905|588</t>
  </si>
  <si>
    <t>905|632</t>
  </si>
  <si>
    <t>905|735</t>
  </si>
  <si>
    <t>905|739</t>
  </si>
  <si>
    <t>910|1</t>
  </si>
  <si>
    <t>910|2</t>
  </si>
  <si>
    <t>910|3</t>
  </si>
  <si>
    <t>910|4</t>
  </si>
  <si>
    <t>910|5</t>
  </si>
  <si>
    <t>910|6</t>
  </si>
  <si>
    <t>910|8</t>
  </si>
  <si>
    <t>910|9</t>
  </si>
  <si>
    <t>910|10</t>
  </si>
  <si>
    <t>910|45</t>
  </si>
  <si>
    <t>910|46</t>
  </si>
  <si>
    <t>910|47</t>
  </si>
  <si>
    <t>910|48</t>
  </si>
  <si>
    <t>910|89</t>
  </si>
  <si>
    <t>910|90</t>
  </si>
  <si>
    <t>910|91</t>
  </si>
  <si>
    <t>910|92</t>
  </si>
  <si>
    <t>910|93</t>
  </si>
  <si>
    <t>910|94</t>
  </si>
  <si>
    <t>910|95</t>
  </si>
  <si>
    <t>910|96</t>
  </si>
  <si>
    <t>910|97</t>
  </si>
  <si>
    <t>910|98</t>
  </si>
  <si>
    <t>910|99</t>
  </si>
  <si>
    <t>910|100</t>
  </si>
  <si>
    <t>910|101</t>
  </si>
  <si>
    <t>910|102</t>
  </si>
  <si>
    <t>910|133</t>
  </si>
  <si>
    <t>910|134</t>
  </si>
  <si>
    <t>910|135</t>
  </si>
  <si>
    <t>910|136</t>
  </si>
  <si>
    <t>910|177</t>
  </si>
  <si>
    <t>910|178</t>
  </si>
  <si>
    <t>910|179</t>
  </si>
  <si>
    <t>910|180</t>
  </si>
  <si>
    <t>910|181</t>
  </si>
  <si>
    <t>910|182</t>
  </si>
  <si>
    <t>910|183</t>
  </si>
  <si>
    <t>910|184</t>
  </si>
  <si>
    <t>910|185</t>
  </si>
  <si>
    <t>910|186</t>
  </si>
  <si>
    <t>910|221</t>
  </si>
  <si>
    <t>910|222</t>
  </si>
  <si>
    <t>910|223</t>
  </si>
  <si>
    <t>910|224</t>
  </si>
  <si>
    <t>910|225</t>
  </si>
  <si>
    <t>910|226</t>
  </si>
  <si>
    <t>910|227</t>
  </si>
  <si>
    <t>910|228</t>
  </si>
  <si>
    <t>910|229</t>
  </si>
  <si>
    <t>910|265</t>
  </si>
  <si>
    <t>910|266</t>
  </si>
  <si>
    <t>910|267</t>
  </si>
  <si>
    <t>910|268</t>
  </si>
  <si>
    <t>910|269</t>
  </si>
  <si>
    <t>910|353</t>
  </si>
  <si>
    <t>910|397</t>
  </si>
  <si>
    <t>910|445</t>
  </si>
  <si>
    <t>910|456</t>
  </si>
  <si>
    <t>910|457</t>
  </si>
  <si>
    <t>910|500</t>
  </si>
  <si>
    <t>910|501</t>
  </si>
  <si>
    <t>910|502</t>
  </si>
  <si>
    <t>910|503</t>
  </si>
  <si>
    <t>910|504</t>
  </si>
  <si>
    <t>910|505</t>
  </si>
  <si>
    <t>910|506</t>
  </si>
  <si>
    <t>910|507</t>
  </si>
  <si>
    <t>910|508</t>
  </si>
  <si>
    <t>910|509</t>
  </si>
  <si>
    <t>910|632</t>
  </si>
  <si>
    <t>910|633</t>
  </si>
  <si>
    <t>910|634</t>
  </si>
  <si>
    <t>910|635</t>
  </si>
  <si>
    <t>910|636</t>
  </si>
  <si>
    <t>910|637</t>
  </si>
  <si>
    <t>910|638</t>
  </si>
  <si>
    <t>910|639</t>
  </si>
  <si>
    <t>910|640</t>
  </si>
  <si>
    <t>910|641</t>
  </si>
  <si>
    <t>910|643</t>
  </si>
  <si>
    <t>910|691</t>
  </si>
  <si>
    <t>910|692</t>
  </si>
  <si>
    <t>910|693</t>
  </si>
  <si>
    <t>910|694</t>
  </si>
  <si>
    <t>910|735</t>
  </si>
  <si>
    <t>910|736</t>
  </si>
  <si>
    <t>910|737</t>
  </si>
  <si>
    <t>910|738</t>
  </si>
  <si>
    <t>910|779</t>
  </si>
  <si>
    <t>910|780</t>
  </si>
  <si>
    <t>910|781</t>
  </si>
  <si>
    <t>910|823</t>
  </si>
  <si>
    <t>930|2</t>
  </si>
  <si>
    <t>930|3</t>
  </si>
  <si>
    <t>930|4</t>
  </si>
  <si>
    <t>930|90</t>
  </si>
  <si>
    <t>930|91</t>
  </si>
  <si>
    <t>930|177</t>
  </si>
  <si>
    <t>930|500</t>
  </si>
  <si>
    <t>930|501</t>
  </si>
  <si>
    <t>930|691</t>
  </si>
  <si>
    <t>930|740</t>
  </si>
  <si>
    <t>950|1</t>
  </si>
  <si>
    <t>950|177</t>
  </si>
  <si>
    <t>950|180</t>
  </si>
  <si>
    <t>950|200</t>
  </si>
  <si>
    <t>950|250</t>
  </si>
  <si>
    <t>950|300</t>
  </si>
  <si>
    <t>960|1</t>
  </si>
  <si>
    <t>960|2</t>
  </si>
  <si>
    <t>960|3</t>
  </si>
  <si>
    <t>960|89</t>
  </si>
  <si>
    <t>960|177</t>
  </si>
  <si>
    <t>960|221</t>
  </si>
  <si>
    <t>960|691</t>
  </si>
  <si>
    <t>960|735</t>
  </si>
  <si>
    <t>960|736</t>
  </si>
  <si>
    <t>965|1</t>
  </si>
  <si>
    <t>965|89</t>
  </si>
  <si>
    <t>970|133</t>
  </si>
  <si>
    <t>970|134</t>
  </si>
  <si>
    <t>980|45</t>
  </si>
  <si>
    <t>980|500</t>
  </si>
  <si>
    <t>980|501</t>
  </si>
  <si>
    <t>980|502</t>
  </si>
  <si>
    <t>980|735</t>
  </si>
  <si>
    <t>980|736</t>
  </si>
  <si>
    <t>990|1</t>
  </si>
  <si>
    <t>990|2</t>
  </si>
  <si>
    <t>990|3</t>
  </si>
  <si>
    <t>990|4</t>
  </si>
  <si>
    <t>990|5</t>
  </si>
  <si>
    <t>990|6</t>
  </si>
  <si>
    <t>990|89</t>
  </si>
  <si>
    <t>990|133</t>
  </si>
  <si>
    <t>990|177</t>
  </si>
  <si>
    <t>990|456</t>
  </si>
  <si>
    <t>990|632</t>
  </si>
  <si>
    <t>990|633</t>
  </si>
  <si>
    <t>990|735</t>
  </si>
  <si>
    <t>990|736</t>
  </si>
  <si>
    <t>Cód. Família</t>
  </si>
  <si>
    <t>Percentual de Desconto</t>
  </si>
  <si>
    <t>Data de Referência**</t>
  </si>
  <si>
    <t>Fonte de Referência**</t>
  </si>
  <si>
    <t>ORÇAMENTO</t>
  </si>
  <si>
    <t>Nº Item</t>
  </si>
  <si>
    <t>Tipo de Orçamento</t>
  </si>
  <si>
    <t>PROPOSTA</t>
  </si>
  <si>
    <t>Não se aplica</t>
  </si>
  <si>
    <t>Outros Serviços</t>
  </si>
  <si>
    <t>Alienação de Bens</t>
  </si>
  <si>
    <t>Compras</t>
  </si>
  <si>
    <t>Compras e Outros Serviços</t>
  </si>
  <si>
    <t>Locações</t>
  </si>
  <si>
    <t>Concessão</t>
  </si>
  <si>
    <t>Permissão</t>
  </si>
  <si>
    <t>Tipo de Orcamento</t>
  </si>
  <si>
    <t>Mão-de-obra</t>
  </si>
  <si>
    <t>Material</t>
  </si>
  <si>
    <t>Mão-de-obra e material</t>
  </si>
  <si>
    <t>Serviço</t>
  </si>
  <si>
    <t>txkm</t>
  </si>
  <si>
    <t>metro cubico.quilometro</t>
  </si>
  <si>
    <t>m</t>
  </si>
  <si>
    <t>m2</t>
  </si>
  <si>
    <t>m3</t>
  </si>
  <si>
    <t>l</t>
  </si>
  <si>
    <t>g</t>
  </si>
  <si>
    <t>t</t>
  </si>
  <si>
    <t>kg</t>
  </si>
  <si>
    <t>un</t>
  </si>
  <si>
    <t>cx</t>
  </si>
  <si>
    <t>pac</t>
  </si>
  <si>
    <t>bg</t>
  </si>
  <si>
    <t>bisnaga</t>
  </si>
  <si>
    <t>cap</t>
  </si>
  <si>
    <t>cápsula</t>
  </si>
  <si>
    <t>com</t>
  </si>
  <si>
    <t>comprimido</t>
  </si>
  <si>
    <t>cj</t>
  </si>
  <si>
    <t>conjunto</t>
  </si>
  <si>
    <t>dia</t>
  </si>
  <si>
    <t>drg</t>
  </si>
  <si>
    <t>drágea</t>
  </si>
  <si>
    <t>emb</t>
  </si>
  <si>
    <t>embalagem</t>
  </si>
  <si>
    <t>env</t>
  </si>
  <si>
    <t>envelope</t>
  </si>
  <si>
    <t>fd</t>
  </si>
  <si>
    <t>fardo</t>
  </si>
  <si>
    <t>fr</t>
  </si>
  <si>
    <t>frasco</t>
  </si>
  <si>
    <t>gal</t>
  </si>
  <si>
    <t>galão</t>
  </si>
  <si>
    <t>h</t>
  </si>
  <si>
    <t>hora</t>
  </si>
  <si>
    <t>kit</t>
  </si>
  <si>
    <t>kwh</t>
  </si>
  <si>
    <t>quilowatt-hora</t>
  </si>
  <si>
    <t>lt</t>
  </si>
  <si>
    <t>lata</t>
  </si>
  <si>
    <t>mês</t>
  </si>
  <si>
    <t>mil</t>
  </si>
  <si>
    <t>milheiro</t>
  </si>
  <si>
    <t>par</t>
  </si>
  <si>
    <t>peça</t>
  </si>
  <si>
    <t>rl</t>
  </si>
  <si>
    <t>rolo</t>
  </si>
  <si>
    <t>sc</t>
  </si>
  <si>
    <t>saco</t>
  </si>
  <si>
    <t>tb</t>
  </si>
  <si>
    <t>tubo</t>
  </si>
  <si>
    <t>vd</t>
  </si>
  <si>
    <t>vidro</t>
  </si>
  <si>
    <t>Descrição Unidade</t>
  </si>
  <si>
    <t>Sigla</t>
  </si>
  <si>
    <t>Qtd. Itens Orçamento</t>
  </si>
  <si>
    <t>tonelada.quilometro</t>
  </si>
  <si>
    <t>**Campos de preenchimento obrigatório para licitação composta por lotes</t>
  </si>
  <si>
    <t>Nº do lote**</t>
  </si>
  <si>
    <t>Descrição do Lote**</t>
  </si>
  <si>
    <t>IDENTIFICAÇÃO</t>
  </si>
  <si>
    <t>CNPJ*</t>
  </si>
  <si>
    <t>Nº  do lote</t>
  </si>
  <si>
    <t>Nº Ordem</t>
  </si>
  <si>
    <t>Descrição do item</t>
  </si>
  <si>
    <t>Qtd.</t>
  </si>
  <si>
    <t>Unid.</t>
  </si>
  <si>
    <t>N° Ordem</t>
  </si>
  <si>
    <t>Nº Item*</t>
  </si>
  <si>
    <t>Nº  do Lote***</t>
  </si>
  <si>
    <t>Preço T. Estimado</t>
  </si>
  <si>
    <t>*Preenchimento obrigatório</t>
  </si>
  <si>
    <t>***Obrigatório só para licitação composta por Lotes</t>
  </si>
  <si>
    <t>m3xkm</t>
  </si>
  <si>
    <t>mes</t>
  </si>
  <si>
    <t>km</t>
  </si>
  <si>
    <t>quilometro</t>
  </si>
  <si>
    <t>km2</t>
  </si>
  <si>
    <t>quilometro quadrado</t>
  </si>
  <si>
    <t>unxmes</t>
  </si>
  <si>
    <t>hectare</t>
  </si>
  <si>
    <t>secao</t>
  </si>
  <si>
    <t>seção</t>
  </si>
  <si>
    <t>ha</t>
  </si>
  <si>
    <t>SMOV/PMPA</t>
  </si>
  <si>
    <t>SINAPI</t>
  </si>
  <si>
    <t>CORSAN</t>
  </si>
  <si>
    <t>Fonte de Rerefência</t>
  </si>
  <si>
    <t>DAER</t>
  </si>
  <si>
    <t>SICRO/DNIT</t>
  </si>
  <si>
    <t>PLEO/FRANARIN</t>
  </si>
  <si>
    <t>dz</t>
  </si>
  <si>
    <t>dúzia</t>
  </si>
  <si>
    <t>pc</t>
  </si>
  <si>
    <t>Tipo de Objeto*</t>
  </si>
  <si>
    <t>Código</t>
  </si>
  <si>
    <t>apoio1</t>
  </si>
  <si>
    <t>apoio2</t>
  </si>
  <si>
    <t>alimentacao humana especial/manipuladas/fracionada</t>
  </si>
  <si>
    <t>Código Família</t>
  </si>
  <si>
    <t>Licitante</t>
  </si>
  <si>
    <t>ORSE</t>
  </si>
  <si>
    <t>SEINFRA</t>
  </si>
  <si>
    <t>TCPO/PINI</t>
  </si>
  <si>
    <t>CUB/SINDUSCON</t>
  </si>
  <si>
    <t xml:space="preserve">sinalização horizontal  em rodovias e aeroportos </t>
  </si>
  <si>
    <t>cadastramento  imobiliário</t>
  </si>
  <si>
    <t>aquisição de vagas  ensino infantil</t>
  </si>
  <si>
    <t>Código Subfamília</t>
  </si>
  <si>
    <t>COMPOSICAO_PROPRIA</t>
  </si>
  <si>
    <t>CONVENCAO_COLETIVA</t>
  </si>
  <si>
    <t>COTACAO</t>
  </si>
  <si>
    <t>implante sintetico</t>
  </si>
  <si>
    <t>alimentacao enteral e oral</t>
  </si>
  <si>
    <t>cereais, mucilagem e farinha lactea</t>
  </si>
  <si>
    <t>medicamento de acao no musculo esqueletico</t>
  </si>
  <si>
    <t>nutricao</t>
  </si>
  <si>
    <t>modulo para dieta enteral ou oral</t>
  </si>
  <si>
    <t>suplementos dietetico</t>
  </si>
  <si>
    <t>acao no trato urinario</t>
  </si>
  <si>
    <t>insuficiencia renal</t>
  </si>
  <si>
    <t>antimiastenicos e descurarizantes</t>
  </si>
  <si>
    <t>formula composta</t>
  </si>
  <si>
    <t>inibidor virus sincial respiratorio(vsr)</t>
  </si>
  <si>
    <t>dietoterapicos</t>
  </si>
  <si>
    <t>Cód. Subfamília</t>
  </si>
  <si>
    <t>anti-histaminicos</t>
  </si>
  <si>
    <t>antineoplasicos</t>
  </si>
  <si>
    <t>fator protecao solar (fps)</t>
  </si>
  <si>
    <t>anestesicos locais</t>
  </si>
  <si>
    <t>Atenção! Se existirem itens sem preço proposto, deixe a célula do preço unitário proposto em branco.</t>
  </si>
  <si>
    <t>bld</t>
  </si>
  <si>
    <t>balde</t>
  </si>
  <si>
    <t>ampola</t>
  </si>
  <si>
    <t>amp</t>
  </si>
  <si>
    <t>bandeja</t>
  </si>
  <si>
    <t>band</t>
  </si>
  <si>
    <t>brr</t>
  </si>
  <si>
    <t>barra</t>
  </si>
  <si>
    <t>bloco</t>
  </si>
  <si>
    <t>bl</t>
  </si>
  <si>
    <t>bobina</t>
  </si>
  <si>
    <t>bob</t>
  </si>
  <si>
    <t>bls</t>
  </si>
  <si>
    <t>bolsa</t>
  </si>
  <si>
    <t>bombona</t>
  </si>
  <si>
    <t>centimetro</t>
  </si>
  <si>
    <t>bomb</t>
  </si>
  <si>
    <t>cm</t>
  </si>
  <si>
    <t>cento</t>
  </si>
  <si>
    <t>crg</t>
  </si>
  <si>
    <t>carga</t>
  </si>
  <si>
    <t>cart</t>
  </si>
  <si>
    <t>cartela</t>
  </si>
  <si>
    <t>chapa</t>
  </si>
  <si>
    <t>ch</t>
  </si>
  <si>
    <t>dose</t>
  </si>
  <si>
    <t>ades</t>
  </si>
  <si>
    <t>adesivo</t>
  </si>
  <si>
    <t>flaconete</t>
  </si>
  <si>
    <t>flac</t>
  </si>
  <si>
    <t>folha</t>
  </si>
  <si>
    <t>fl</t>
  </si>
  <si>
    <t>fita</t>
  </si>
  <si>
    <t>litro diluido</t>
  </si>
  <si>
    <t>ml</t>
  </si>
  <si>
    <t>mililitro</t>
  </si>
  <si>
    <t>min</t>
  </si>
  <si>
    <t>minuto</t>
  </si>
  <si>
    <t>mol</t>
  </si>
  <si>
    <t>molho</t>
  </si>
  <si>
    <t>pt</t>
  </si>
  <si>
    <t>ponto</t>
  </si>
  <si>
    <t>ref</t>
  </si>
  <si>
    <t>refil</t>
  </si>
  <si>
    <t>sch</t>
  </si>
  <si>
    <t>sem</t>
  </si>
  <si>
    <t>semestre</t>
  </si>
  <si>
    <t>ser</t>
  </si>
  <si>
    <t>seringa</t>
  </si>
  <si>
    <t>sup</t>
  </si>
  <si>
    <t>tst</t>
  </si>
  <si>
    <t>teste</t>
  </si>
  <si>
    <t>tx</t>
  </si>
  <si>
    <t>taxa</t>
  </si>
  <si>
    <t>tira</t>
  </si>
  <si>
    <t>tubete</t>
  </si>
  <si>
    <t>tbt</t>
  </si>
  <si>
    <t>gfa</t>
  </si>
  <si>
    <t>garrafa</t>
  </si>
  <si>
    <t>vg</t>
  </si>
  <si>
    <t>viagem</t>
  </si>
  <si>
    <t>jg</t>
  </si>
  <si>
    <t>jogo</t>
  </si>
  <si>
    <t>rd</t>
  </si>
  <si>
    <t>rodada</t>
  </si>
  <si>
    <t>md</t>
  </si>
  <si>
    <t>meada</t>
  </si>
  <si>
    <t>nov</t>
  </si>
  <si>
    <t>novelo</t>
  </si>
  <si>
    <t>cn</t>
  </si>
  <si>
    <t>cone</t>
  </si>
  <si>
    <t>ldil</t>
  </si>
  <si>
    <t>ano</t>
  </si>
  <si>
    <t>bast</t>
  </si>
  <si>
    <t>bastão</t>
  </si>
  <si>
    <t>bli</t>
  </si>
  <si>
    <t>blister</t>
  </si>
  <si>
    <t>carr</t>
  </si>
  <si>
    <t>carretel</t>
  </si>
  <si>
    <t>col</t>
  </si>
  <si>
    <t>coleção</t>
  </si>
  <si>
    <t>cmcol</t>
  </si>
  <si>
    <t>centimetro/coluna</t>
  </si>
  <si>
    <t>es</t>
  </si>
  <si>
    <t>estojo</t>
  </si>
  <si>
    <t>fa</t>
  </si>
  <si>
    <t>frasco-ampola</t>
  </si>
  <si>
    <t>kmrod</t>
  </si>
  <si>
    <t>quilometro rodado</t>
  </si>
  <si>
    <t>lb</t>
  </si>
  <si>
    <t>libra</t>
  </si>
  <si>
    <t>mb</t>
  </si>
  <si>
    <t>megabyte</t>
  </si>
  <si>
    <t>pg</t>
  </si>
  <si>
    <t>página</t>
  </si>
  <si>
    <t>pos</t>
  </si>
  <si>
    <t>posto</t>
  </si>
  <si>
    <t>pot</t>
  </si>
  <si>
    <t>pote</t>
  </si>
  <si>
    <t>rlt</t>
  </si>
  <si>
    <t>rolete</t>
  </si>
  <si>
    <t>sachê</t>
  </si>
  <si>
    <t>supositório</t>
  </si>
  <si>
    <t>tl</t>
  </si>
  <si>
    <t>talão</t>
  </si>
  <si>
    <t>tm</t>
  </si>
  <si>
    <t>tambor</t>
  </si>
  <si>
    <t>unidade.mês</t>
  </si>
  <si>
    <t>CEEE</t>
  </si>
  <si>
    <t>Chamamento Público / Credenciamento</t>
  </si>
  <si>
    <t>Atenção! Para incluir mais de 100 linhas de itens, selecione as células A113 a R113 e arraste as fórmulas para baixo, de acordo com o número de itens necessário.</t>
  </si>
  <si>
    <t>Atenção! Para incluir mais de 50 lotes, selecione as células A62 a G62 e arraste as fórmulas para baixo, de acordo com o número de lotes necessário.</t>
  </si>
  <si>
    <t>chi</t>
  </si>
  <si>
    <t>chp</t>
  </si>
  <si>
    <t>custo hora improdutiva</t>
  </si>
  <si>
    <t>custo hora produtiva</t>
  </si>
  <si>
    <t>bot</t>
  </si>
  <si>
    <t>botijão</t>
  </si>
  <si>
    <t>kcal</t>
  </si>
  <si>
    <t>quilocaloria</t>
  </si>
  <si>
    <t>Para incluir itens da proposta, selecione as células A13 a K13 e arraste para baixo, de acordo com o número de itens cadastrado na planilha Orçamento-base.</t>
  </si>
  <si>
    <t>Chamada Pública / PNAE</t>
  </si>
  <si>
    <t>cil</t>
  </si>
  <si>
    <t>cilindro</t>
  </si>
  <si>
    <t>fx</t>
  </si>
  <si>
    <t>feixe</t>
  </si>
  <si>
    <t>mg</t>
  </si>
  <si>
    <t>miligrama</t>
  </si>
  <si>
    <t>rm</t>
  </si>
  <si>
    <t>resma</t>
  </si>
  <si>
    <t>to</t>
  </si>
  <si>
    <t>tonel</t>
  </si>
  <si>
    <t>seman</t>
  </si>
  <si>
    <t>semana</t>
  </si>
  <si>
    <t>N° CENTRAL DE COMPRAS</t>
  </si>
  <si>
    <t>cartucho</t>
  </si>
  <si>
    <t>cr</t>
  </si>
  <si>
    <t>LEI 13.303/2016 Eletrônico</t>
  </si>
  <si>
    <t>LEI 13.303/2016 Presencial</t>
  </si>
  <si>
    <t>Leilão Eletrônico</t>
  </si>
  <si>
    <t>Leilão Presencial</t>
  </si>
  <si>
    <t>RDC Presencial</t>
  </si>
  <si>
    <t>RDC Eletrônico</t>
  </si>
  <si>
    <t>trn</t>
  </si>
  <si>
    <t>turno</t>
  </si>
  <si>
    <t>ust</t>
  </si>
  <si>
    <t>unidade de serviço técnico</t>
  </si>
  <si>
    <t>A contratação de empresa especializada em construção civil para fornecimento de mão de obra, equipamentos, e materiais necessários para a completa e perfeita implantação de todos os elementos definidos no presente edital e seus anexos que visa à execução das obras de engenharia da Etapa III da construção do Prédio da Câmara Municipal de Veadores, localizada na Rua Almiro Ribeiro, nº41, Bairro São Jorge no Município de Bom Retiro do Sul/RS.</t>
  </si>
  <si>
    <t>CÂMARA MUNICIPAL DE VEREADORES DE BOM RETIRO DO SUL/RS</t>
  </si>
  <si>
    <t>92.454.925/0001-20</t>
  </si>
  <si>
    <t>1.0</t>
  </si>
  <si>
    <t>1.1</t>
  </si>
  <si>
    <t>1.2</t>
  </si>
  <si>
    <r>
      <rPr>
        <b/>
        <sz val="10"/>
        <rFont val="Times New Roman"/>
        <family val="1"/>
      </rPr>
      <t>SERVIÇOS INICIAIS</t>
    </r>
  </si>
  <si>
    <r>
      <rPr>
        <sz val="10"/>
        <rFont val="Times New Roman"/>
        <family val="1"/>
      </rPr>
      <t>PLACA DE OBRA EM CHAPA DE ACO GALVANIZADO</t>
    </r>
  </si>
  <si>
    <r>
      <rPr>
        <sz val="10"/>
        <rFont val="Times New Roman"/>
        <family val="1"/>
      </rPr>
      <t>LOCACAO DE CONTAINER 2,30 X 6,00 M, ALT. 2,50 M, COM 1 SANITARIO, PARA ESCRITORIO, COMPLETO, SEM DIVISORIAS INTERNAS</t>
    </r>
  </si>
  <si>
    <t>2.0</t>
  </si>
  <si>
    <r>
      <rPr>
        <sz val="10"/>
        <rFont val="Times New Roman"/>
        <family val="1"/>
      </rPr>
      <t>COMPACTADOR DE SOLOS DE PERCUSSÃO (SOQUETE) COM MOTOR A GASOLINA 4 TEMPOS, POTÊNCIA 4 CV - CHP DIURNO. AF_08/2015</t>
    </r>
  </si>
  <si>
    <t>3.0</t>
  </si>
  <si>
    <t>3.1</t>
  </si>
  <si>
    <t>3.2</t>
  </si>
  <si>
    <t>4.0</t>
  </si>
  <si>
    <t>4.1</t>
  </si>
  <si>
    <t>5.0</t>
  </si>
  <si>
    <t>5.1</t>
  </si>
  <si>
    <t>6.0</t>
  </si>
  <si>
    <t>6.1</t>
  </si>
  <si>
    <t>6.2</t>
  </si>
  <si>
    <t>7.0</t>
  </si>
  <si>
    <t>7.1</t>
  </si>
  <si>
    <t>8.0</t>
  </si>
  <si>
    <t>8.1</t>
  </si>
  <si>
    <t>8.2</t>
  </si>
  <si>
    <t>9.0</t>
  </si>
  <si>
    <t>9.1</t>
  </si>
  <si>
    <t>9.2</t>
  </si>
  <si>
    <t>9.3</t>
  </si>
  <si>
    <t>9.4</t>
  </si>
  <si>
    <t>Etapa V da Construção da Câmara de Vereadores</t>
  </si>
  <si>
    <t>PAVIMENTAÇÃO(ENTRADA FRENTE)</t>
  </si>
  <si>
    <t>REVESTIMENTO PEDRA - FACHADA</t>
  </si>
  <si>
    <t>FACHADA VIDRO TEMPERADO E ALUMINIO</t>
  </si>
  <si>
    <t>PISO CERAMICO</t>
  </si>
  <si>
    <t>PINTURA</t>
  </si>
  <si>
    <t>GRADES FERRO</t>
  </si>
  <si>
    <t>PAISAGISMO</t>
  </si>
  <si>
    <r>
      <rPr>
        <sz val="10"/>
        <rFont val="Times New Roman"/>
        <family val="1"/>
      </rPr>
      <t>PISO EM PEDRA PORTUGUESA ASSENTADO SOBRE BASE DE AREIA, REJUNTADO COM CIMENTO COMUM</t>
    </r>
  </si>
  <si>
    <r>
      <rPr>
        <sz val="10"/>
        <rFont val="Times New Roman"/>
        <family val="1"/>
      </rPr>
      <t>PEDRA QUARTZITO OU CALCARIO LAMINADO, SERRADA, TIPO CARIRI, ITACOLOMI, LAGOA SANTA, LUMINARIA, PIRENOPOLIS, SAO TOME OU OUTRAS SIMILARES DA REGIAO, *20 X *40 CM, E= *1,5 A *2,5 CM</t>
    </r>
  </si>
  <si>
    <r>
      <rPr>
        <sz val="10"/>
        <rFont val="Times New Roman"/>
        <family val="1"/>
      </rPr>
      <t>CAIXILHO FIXO, DE ALUMINIO, PARA VIDRO</t>
    </r>
  </si>
  <si>
    <r>
      <rPr>
        <sz val="10"/>
        <rFont val="Times New Roman"/>
        <family val="1"/>
      </rPr>
      <t>VIDRO TEMPERADO VERDE E = 10 MM, SEM COLOCACAO</t>
    </r>
  </si>
  <si>
    <r>
      <rPr>
        <sz val="10"/>
        <rFont val="Times New Roman"/>
        <family val="1"/>
      </rPr>
      <t>PISO EM CERAMICA ESMALTADA EXTRA, PEI MAIOR OU IGUAL A 4, FORMATO MAIOR QUE 2025 CM2</t>
    </r>
  </si>
  <si>
    <r>
      <rPr>
        <sz val="10"/>
        <rFont val="Times New Roman"/>
        <family val="1"/>
      </rPr>
      <t>ARGAMASSA COLANTE AC-II</t>
    </r>
  </si>
  <si>
    <r>
      <rPr>
        <sz val="10"/>
        <rFont val="Times New Roman"/>
        <family val="1"/>
      </rPr>
      <t>APLICAÇÃO DE FUNDO SELADOR ACRÍLICO EM PAREDES, UMA DEMÃO. AF_06/2014</t>
    </r>
  </si>
  <si>
    <r>
      <rPr>
        <sz val="10"/>
        <rFont val="Times New Roman"/>
        <family val="1"/>
      </rPr>
      <t>GRADE DE FERRO EM BARRA CHATA 3/16"</t>
    </r>
  </si>
  <si>
    <r>
      <rPr>
        <sz val="10"/>
        <rFont val="Times New Roman"/>
        <family val="1"/>
      </rPr>
      <t>motor 1,5 cv pra portão</t>
    </r>
  </si>
  <si>
    <r>
      <rPr>
        <sz val="10"/>
        <rFont val="Times New Roman"/>
        <family val="1"/>
      </rPr>
      <t>PLANTIO DE GRAMA EM PLACAS. AF_05/2018</t>
    </r>
  </si>
  <si>
    <r>
      <rPr>
        <sz val="10"/>
        <rFont val="Times New Roman"/>
        <family val="1"/>
      </rPr>
      <t>PLANTIO DE ÁRVORE ORNAMENTAL COM ALTURA DE MUDA MAIOR QUE 2,00 M E MENOR OU IGUAL A 4,00 M. AF_05/2018</t>
    </r>
  </si>
  <si>
    <r>
      <rPr>
        <sz val="10"/>
        <rFont val="Times New Roman"/>
        <family val="1"/>
      </rPr>
      <t>MUDA DE ARBUSTO FLORIFERO, CLUSIA/GARDENIA/MOREIA BRANCA/ AZALEIA OU EQUIVALENTE DA REGIAO, H= *50 A 70* CM</t>
    </r>
  </si>
  <si>
    <r>
      <rPr>
        <sz val="10"/>
        <rFont val="Times New Roman"/>
        <family val="1"/>
      </rPr>
      <t>PALMEIRA IMPERIAL</t>
    </r>
  </si>
  <si>
    <t>5.2</t>
  </si>
  <si>
    <t>CALÇADA DE PASSEIO</t>
  </si>
  <si>
    <t>MERCADO</t>
  </si>
  <si>
    <r>
      <rPr>
        <sz val="10"/>
        <rFont val="Times New Roman"/>
        <family val="1"/>
      </rPr>
      <t>74209/001</t>
    </r>
  </si>
  <si>
    <r>
      <rPr>
        <sz val="10"/>
        <rFont val="Times New Roman"/>
        <family val="1"/>
      </rPr>
      <t>00010775</t>
    </r>
  </si>
  <si>
    <r>
      <rPr>
        <sz val="10"/>
        <rFont val="Times New Roman"/>
        <family val="1"/>
      </rPr>
      <t>84183</t>
    </r>
  </si>
  <si>
    <r>
      <rPr>
        <sz val="10"/>
        <rFont val="Times New Roman"/>
        <family val="1"/>
      </rPr>
      <t>91533</t>
    </r>
  </si>
  <si>
    <r>
      <rPr>
        <sz val="10"/>
        <rFont val="Times New Roman"/>
        <family val="1"/>
      </rPr>
      <t>00004710</t>
    </r>
  </si>
  <si>
    <r>
      <rPr>
        <sz val="10"/>
        <rFont val="Times New Roman"/>
        <family val="1"/>
      </rPr>
      <t>85010</t>
    </r>
  </si>
  <si>
    <r>
      <rPr>
        <sz val="10"/>
        <rFont val="Times New Roman"/>
        <family val="1"/>
      </rPr>
      <t>00010502</t>
    </r>
  </si>
  <si>
    <r>
      <rPr>
        <sz val="10"/>
        <rFont val="Times New Roman"/>
        <family val="1"/>
      </rPr>
      <t>00001292</t>
    </r>
  </si>
  <si>
    <r>
      <rPr>
        <sz val="10"/>
        <rFont val="Times New Roman"/>
        <family val="1"/>
      </rPr>
      <t>00034353</t>
    </r>
  </si>
  <si>
    <r>
      <rPr>
        <sz val="10"/>
        <rFont val="Times New Roman"/>
        <family val="1"/>
      </rPr>
      <t>88485</t>
    </r>
  </si>
  <si>
    <r>
      <rPr>
        <sz val="10"/>
        <rFont val="Times New Roman"/>
        <family val="1"/>
      </rPr>
      <t>73932/001</t>
    </r>
  </si>
  <si>
    <r>
      <rPr>
        <sz val="10"/>
        <rFont val="Times New Roman"/>
        <family val="1"/>
      </rPr>
      <t>98504</t>
    </r>
  </si>
  <si>
    <r>
      <rPr>
        <sz val="10"/>
        <rFont val="Times New Roman"/>
        <family val="1"/>
      </rPr>
      <t>98511</t>
    </r>
  </si>
  <si>
    <r>
      <rPr>
        <sz val="10"/>
        <rFont val="Times New Roman"/>
        <family val="1"/>
      </rPr>
      <t>00010826</t>
    </r>
  </si>
  <si>
    <r>
      <rPr>
        <sz val="7"/>
        <rFont val="Arial"/>
        <family val="2"/>
      </rPr>
      <t>LADRILHO HIDRAULICO, *20 X 20* CM, E= 2 CM, TATIL ALERTA OU DIRECIONAL, AMARELO</t>
    </r>
  </si>
  <si>
    <r>
      <rPr>
        <sz val="7"/>
        <rFont val="Arial"/>
        <family val="2"/>
      </rPr>
      <t>EXECUÇÃO DE PASSEIO (CALÇADA) OU PISO DE CONCRETO COM CONCRETO MOLDADO IN LOCO, USINADO, ACABAMENTO CONVENCIONAL, ESPESSURA 12 CM, ARMADO. AF_07/2016</t>
    </r>
  </si>
  <si>
    <r>
      <rPr>
        <sz val="7"/>
        <rFont val="Arial"/>
        <family val="2"/>
      </rPr>
      <t>PEDRA GRANITICA, SERRADA, TIPO MIRACEMA, MADEIRA, PADUANA, RACHINHA, SANTA ISABEL OU OUTRAS SIMILARES, *11,5 X *23 CM, E= *1,0 A *2,0 CM</t>
    </r>
  </si>
  <si>
    <r>
      <rPr>
        <sz val="7"/>
        <rFont val="Arial"/>
        <family val="2"/>
      </rPr>
      <t>MEIO-FIO OU GUIA DE CONCRETO, PRE-MOLDADO, COMP 1 M, *30 X 15* CM (H X L)</t>
    </r>
  </si>
  <si>
    <r>
      <rPr>
        <sz val="7"/>
        <rFont val="Arial"/>
        <family val="2"/>
      </rPr>
      <t>M2</t>
    </r>
  </si>
  <si>
    <r>
      <rPr>
        <sz val="7"/>
        <rFont val="Arial"/>
        <family val="2"/>
      </rPr>
      <t>UN</t>
    </r>
  </si>
  <si>
    <t>1.3</t>
  </si>
  <si>
    <t>1.4</t>
  </si>
  <si>
    <t>1.5</t>
  </si>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</sst>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R$&quot;\ * #,##0.00_-;\-&quot;R$&quot;\ * #,##0.00_-;_-&quot;R$&quot;\ * &quot;-&quot;??_-;_-@_-"/>
    <numFmt numFmtId="165" formatCode="&quot;R$&quot;\ #,##0.00"/>
    <numFmt numFmtId="166" formatCode="_(* #,##0.00_);_(* \(#,##0.00\);_(* \-??_);_(@_)"/>
    <numFmt numFmtId="167" formatCode="_(&quot;R$&quot;* #,##0.00_);_(&quot;R$&quot;* \(#,##0.00\);_(&quot;R$&quot;* \-??_);_(@_)"/>
    <numFmt numFmtId="168" formatCode="dd/mm/yy;@"/>
    <numFmt numFmtId="169" formatCode="#,##0.0000"/>
  </numFmts>
  <fonts count="38" x14ac:knownFonts="1">
    <font>
      <sz val="11"/>
      <color theme="1"/>
      <name val="Calibri"/>
      <family val="2"/>
      <scheme val="minor"/>
    </font>
    <font>
      <b/>
      <sz val="11"/>
      <color theme="0"/>
      <name val="Calibri"/>
      <family val="2"/>
      <scheme val="minor"/>
    </font>
    <font>
      <sz val="11"/>
      <color theme="0"/>
      <name val="Calibri"/>
      <family val="2"/>
      <scheme val="minor"/>
    </font>
    <font>
      <b/>
      <sz val="11"/>
      <name val="Calibri"/>
      <family val="2"/>
      <scheme val="minor"/>
    </font>
    <font>
      <sz val="11"/>
      <name val="Calibri"/>
      <family val="2"/>
      <scheme val="minor"/>
    </font>
    <font>
      <sz val="10"/>
      <name val="Calibri"/>
      <family val="2"/>
      <scheme val="minor"/>
    </font>
    <font>
      <b/>
      <sz val="9"/>
      <color indexed="81"/>
      <name val="Tahoma"/>
      <family val="2"/>
    </font>
    <font>
      <sz val="9"/>
      <color indexed="81"/>
      <name val="Tahoma"/>
      <family val="2"/>
    </font>
    <font>
      <sz val="11"/>
      <color rgb="FFFF0000"/>
      <name val="Calibri"/>
      <family val="2"/>
      <scheme val="minor"/>
    </font>
    <font>
      <sz val="11"/>
      <color theme="1"/>
      <name val="Calibri"/>
      <family val="2"/>
      <scheme val="minor"/>
    </font>
    <font>
      <sz val="11"/>
      <color indexed="8"/>
      <name val="Calibri"/>
      <family val="2"/>
      <scheme val="minor"/>
    </font>
    <font>
      <b/>
      <sz val="11"/>
      <color theme="1"/>
      <name val="Calibri"/>
      <family val="2"/>
      <scheme val="minor"/>
    </font>
    <font>
      <sz val="10"/>
      <name val="Arial"/>
      <family val="2"/>
    </font>
    <font>
      <b/>
      <sz val="12"/>
      <color theme="1"/>
      <name val="Calibri"/>
      <family val="2"/>
      <scheme val="minor"/>
    </font>
    <font>
      <b/>
      <sz val="10"/>
      <color indexed="81"/>
      <name val="Tahoma"/>
      <family val="2"/>
    </font>
    <font>
      <b/>
      <sz val="9"/>
      <color theme="1"/>
      <name val="Tahoma"/>
      <family val="2"/>
    </font>
    <font>
      <sz val="9"/>
      <color rgb="FF000000"/>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9"/>
      <color rgb="FF000000"/>
      <name val="Helvetica"/>
    </font>
    <font>
      <b/>
      <sz val="9"/>
      <color rgb="FFFFFFFF"/>
      <name val="Helvetica"/>
    </font>
    <font>
      <b/>
      <sz val="10"/>
      <color rgb="FF000000"/>
      <name val="Times New Roman"/>
      <family val="1"/>
    </font>
    <font>
      <b/>
      <sz val="10"/>
      <name val="Times New Roman"/>
      <family val="1"/>
    </font>
    <font>
      <sz val="10"/>
      <color rgb="FF000000"/>
      <name val="Times New Roman"/>
      <family val="1"/>
    </font>
    <font>
      <sz val="10"/>
      <name val="Times New Roman"/>
      <family val="1"/>
    </font>
    <font>
      <sz val="10"/>
      <color theme="1"/>
      <name val="Times New Roman"/>
      <family val="1"/>
    </font>
    <font>
      <sz val="6"/>
      <color rgb="FF000000"/>
      <name val="Arial"/>
      <family val="2"/>
    </font>
    <font>
      <sz val="7"/>
      <name val="Arial"/>
      <family val="2"/>
    </font>
  </fonts>
  <fills count="40">
    <fill>
      <patternFill patternType="none"/>
    </fill>
    <fill>
      <patternFill patternType="gray125"/>
    </fill>
    <fill>
      <patternFill patternType="solid">
        <fgColor theme="4" tint="-0.249977111117893"/>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rgb="FFF2F2F5"/>
        <bgColor indexed="64"/>
      </patternFill>
    </fill>
    <fill>
      <patternFill patternType="solid">
        <fgColor rgb="FFCFE0F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FEFEF"/>
        <bgColor indexed="64"/>
      </patternFill>
    </fill>
    <fill>
      <patternFill patternType="solid">
        <fgColor rgb="FF9BAFDE"/>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bottom/>
      <diagonal/>
    </border>
    <border>
      <left/>
      <right style="medium">
        <color indexed="64"/>
      </right>
      <top/>
      <bottom/>
      <diagonal/>
    </border>
    <border>
      <left/>
      <right style="thin">
        <color indexed="64"/>
      </right>
      <top style="thin">
        <color indexed="64"/>
      </top>
      <bottom style="thin">
        <color indexed="64"/>
      </bottom>
      <diagonal/>
    </border>
    <border>
      <left/>
      <right/>
      <top/>
      <bottom style="thin">
        <color indexed="64"/>
      </bottom>
      <diagonal/>
    </border>
    <border>
      <left/>
      <right/>
      <top style="medium">
        <color rgb="FFFFFFFF"/>
      </top>
      <bottom style="medium">
        <color rgb="FFCCCCCC"/>
      </bottom>
      <diagonal/>
    </border>
    <border>
      <left/>
      <right/>
      <top style="medium">
        <color rgb="FFC9CBD3"/>
      </top>
      <bottom style="medium">
        <color rgb="FFCCCCCC"/>
      </bottom>
      <diagonal/>
    </border>
    <border>
      <left/>
      <right style="medium">
        <color rgb="FFC9CBD3"/>
      </right>
      <top style="medium">
        <color rgb="FFC9CBD3"/>
      </top>
      <bottom style="medium">
        <color rgb="FFCCCCCC"/>
      </bottom>
      <diagonal/>
    </border>
    <border>
      <left/>
      <right style="medium">
        <color rgb="FFC9CBD3"/>
      </right>
      <top style="medium">
        <color rgb="FFFFFFFF"/>
      </top>
      <bottom style="medium">
        <color rgb="FFCCCCCC"/>
      </bottom>
      <diagonal/>
    </border>
    <border>
      <left/>
      <right/>
      <top style="medium">
        <color rgb="FFFFFFFF"/>
      </top>
      <bottom/>
      <diagonal/>
    </border>
    <border>
      <left/>
      <right style="medium">
        <color rgb="FFC9CBD3"/>
      </right>
      <top style="medium">
        <color rgb="FFFFFFFF"/>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style="medium">
        <color indexed="64"/>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49">
    <xf numFmtId="0" fontId="0" fillId="0" borderId="0"/>
    <xf numFmtId="164" fontId="9" fillId="0" borderId="0" applyFont="0" applyFill="0" applyBorder="0" applyAlignment="0" applyProtection="0"/>
    <xf numFmtId="0" fontId="12" fillId="0" borderId="0"/>
    <xf numFmtId="167" fontId="12" fillId="0" borderId="0" applyFill="0" applyBorder="0" applyAlignment="0" applyProtection="0"/>
    <xf numFmtId="0" fontId="12" fillId="0" borderId="0"/>
    <xf numFmtId="166" fontId="12" fillId="0" borderId="0" applyFill="0" applyBorder="0" applyAlignment="0" applyProtection="0"/>
    <xf numFmtId="166" fontId="12" fillId="0" borderId="0" applyFill="0" applyBorder="0" applyAlignment="0" applyProtection="0"/>
    <xf numFmtId="0" fontId="17" fillId="0" borderId="0" applyNumberFormat="0" applyFill="0" applyBorder="0" applyAlignment="0" applyProtection="0"/>
    <xf numFmtId="0" fontId="18" fillId="0" borderId="23" applyNumberFormat="0" applyFill="0" applyAlignment="0" applyProtection="0"/>
    <xf numFmtId="0" fontId="19" fillId="0" borderId="24" applyNumberFormat="0" applyFill="0" applyAlignment="0" applyProtection="0"/>
    <xf numFmtId="0" fontId="20" fillId="0" borderId="25" applyNumberFormat="0" applyFill="0" applyAlignment="0" applyProtection="0"/>
    <xf numFmtId="0" fontId="20" fillId="0" borderId="0" applyNumberFormat="0" applyFill="0" applyBorder="0" applyAlignment="0" applyProtection="0"/>
    <xf numFmtId="0" fontId="21" fillId="7" borderId="0" applyNumberFormat="0" applyBorder="0" applyAlignment="0" applyProtection="0"/>
    <xf numFmtId="0" fontId="22" fillId="8" borderId="0" applyNumberFormat="0" applyBorder="0" applyAlignment="0" applyProtection="0"/>
    <xf numFmtId="0" fontId="23" fillId="9" borderId="0" applyNumberFormat="0" applyBorder="0" applyAlignment="0" applyProtection="0"/>
    <xf numFmtId="0" fontId="24" fillId="10" borderId="26" applyNumberFormat="0" applyAlignment="0" applyProtection="0"/>
    <xf numFmtId="0" fontId="25" fillId="11" borderId="27" applyNumberFormat="0" applyAlignment="0" applyProtection="0"/>
    <xf numFmtId="0" fontId="26" fillId="11" borderId="26" applyNumberFormat="0" applyAlignment="0" applyProtection="0"/>
    <xf numFmtId="0" fontId="27" fillId="0" borderId="28" applyNumberFormat="0" applyFill="0" applyAlignment="0" applyProtection="0"/>
    <xf numFmtId="0" fontId="1" fillId="12" borderId="29" applyNumberFormat="0" applyAlignment="0" applyProtection="0"/>
    <xf numFmtId="0" fontId="8" fillId="0" borderId="0" applyNumberFormat="0" applyFill="0" applyBorder="0" applyAlignment="0" applyProtection="0"/>
    <xf numFmtId="0" fontId="9" fillId="13" borderId="30" applyNumberFormat="0" applyFont="0" applyAlignment="0" applyProtection="0"/>
    <xf numFmtId="0" fontId="28" fillId="0" borderId="0" applyNumberFormat="0" applyFill="0" applyBorder="0" applyAlignment="0" applyProtection="0"/>
    <xf numFmtId="0" fontId="11" fillId="0" borderId="31" applyNumberFormat="0" applyFill="0" applyAlignment="0" applyProtection="0"/>
    <xf numFmtId="0" fontId="2"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2" fillId="37" borderId="0" applyNumberFormat="0" applyBorder="0" applyAlignment="0" applyProtection="0"/>
    <xf numFmtId="9" fontId="9" fillId="0" borderId="0" applyFont="0" applyFill="0" applyBorder="0" applyAlignment="0" applyProtection="0"/>
  </cellStyleXfs>
  <cellXfs count="263">
    <xf numFmtId="0" fontId="0" fillId="0" borderId="0" xfId="0"/>
    <xf numFmtId="10" fontId="0" fillId="0" borderId="0" xfId="0" applyNumberFormat="1"/>
    <xf numFmtId="1" fontId="0" fillId="0" borderId="0" xfId="0" applyNumberFormat="1"/>
    <xf numFmtId="165" fontId="1" fillId="2" borderId="1"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1" fillId="0" borderId="0" xfId="0" applyFont="1" applyFill="1" applyBorder="1" applyAlignment="1">
      <alignment horizontal="center"/>
    </xf>
    <xf numFmtId="1" fontId="4" fillId="0" borderId="0" xfId="0" applyNumberFormat="1" applyFont="1" applyFill="1" applyBorder="1" applyAlignment="1">
      <alignment horizontal="left"/>
    </xf>
    <xf numFmtId="0" fontId="5" fillId="0" borderId="0" xfId="0" applyFont="1" applyFill="1"/>
    <xf numFmtId="49" fontId="4" fillId="0" borderId="0" xfId="0" applyNumberFormat="1" applyFont="1"/>
    <xf numFmtId="0" fontId="4" fillId="0" borderId="0" xfId="0" applyFont="1" applyAlignment="1">
      <alignment wrapText="1"/>
    </xf>
    <xf numFmtId="165" fontId="4" fillId="0" borderId="0" xfId="0" applyNumberFormat="1" applyFont="1"/>
    <xf numFmtId="0" fontId="4" fillId="0" borderId="0" xfId="0" applyFont="1"/>
    <xf numFmtId="0" fontId="1" fillId="2" borderId="8" xfId="0" applyFont="1" applyFill="1" applyBorder="1" applyAlignment="1">
      <alignment horizontal="left"/>
    </xf>
    <xf numFmtId="0" fontId="1" fillId="2" borderId="9" xfId="0" applyFont="1" applyFill="1" applyBorder="1" applyAlignment="1">
      <alignment horizontal="left"/>
    </xf>
    <xf numFmtId="1" fontId="5" fillId="0" borderId="0" xfId="0" applyNumberFormat="1" applyFont="1" applyFill="1"/>
    <xf numFmtId="165" fontId="4" fillId="0" borderId="0" xfId="0" applyNumberFormat="1" applyFont="1" applyFill="1"/>
    <xf numFmtId="0" fontId="1" fillId="2" borderId="8" xfId="0" applyFont="1" applyFill="1" applyBorder="1" applyAlignment="1"/>
    <xf numFmtId="0" fontId="1" fillId="0" borderId="0" xfId="0" applyFont="1" applyFill="1" applyBorder="1" applyAlignment="1">
      <alignment horizontal="left"/>
    </xf>
    <xf numFmtId="4" fontId="4" fillId="0" borderId="0" xfId="0" applyNumberFormat="1" applyFont="1" applyFill="1" applyBorder="1" applyAlignment="1">
      <alignment horizontal="center"/>
    </xf>
    <xf numFmtId="0" fontId="1" fillId="2" borderId="6" xfId="0" applyFont="1" applyFill="1" applyBorder="1" applyAlignment="1"/>
    <xf numFmtId="0" fontId="4" fillId="0" borderId="0" xfId="0" applyFont="1" applyFill="1" applyBorder="1" applyAlignment="1">
      <alignment horizontal="left"/>
    </xf>
    <xf numFmtId="0" fontId="1" fillId="0" borderId="0" xfId="0" applyFont="1" applyFill="1" applyBorder="1" applyAlignment="1"/>
    <xf numFmtId="1" fontId="4" fillId="0" borderId="0" xfId="0" applyNumberFormat="1" applyFont="1" applyFill="1" applyBorder="1" applyAlignment="1">
      <alignment horizontal="center"/>
    </xf>
    <xf numFmtId="0" fontId="1" fillId="2" borderId="9" xfId="0" applyFont="1" applyFill="1" applyBorder="1" applyAlignment="1"/>
    <xf numFmtId="0" fontId="1" fillId="2" borderId="1" xfId="0" applyFont="1" applyFill="1" applyBorder="1" applyAlignment="1">
      <alignment horizontal="center" vertical="center" wrapText="1"/>
    </xf>
    <xf numFmtId="0" fontId="5" fillId="0" borderId="0" xfId="0" applyFont="1" applyFill="1" applyAlignment="1">
      <alignment horizontal="left"/>
    </xf>
    <xf numFmtId="0" fontId="8" fillId="0" borderId="0" xfId="0" applyFont="1" applyFill="1" applyBorder="1" applyAlignment="1">
      <alignment horizontal="left"/>
    </xf>
    <xf numFmtId="0" fontId="1" fillId="2" borderId="7" xfId="0" applyFont="1" applyFill="1" applyBorder="1" applyAlignment="1"/>
    <xf numFmtId="0" fontId="0" fillId="0" borderId="0" xfId="0"/>
    <xf numFmtId="0" fontId="2" fillId="0" borderId="0" xfId="0" applyFont="1"/>
    <xf numFmtId="0" fontId="1" fillId="2" borderId="0" xfId="0" applyFont="1" applyFill="1" applyBorder="1" applyAlignment="1">
      <alignment horizontal="right"/>
    </xf>
    <xf numFmtId="0" fontId="3" fillId="3" borderId="0" xfId="0" applyFont="1" applyFill="1" applyBorder="1" applyAlignment="1">
      <alignment horizontal="left"/>
    </xf>
    <xf numFmtId="0" fontId="3" fillId="3" borderId="14" xfId="0" applyFont="1" applyFill="1" applyBorder="1" applyAlignment="1">
      <alignment horizontal="center"/>
    </xf>
    <xf numFmtId="0" fontId="1" fillId="2" borderId="13" xfId="0" applyFont="1" applyFill="1" applyBorder="1" applyAlignment="1"/>
    <xf numFmtId="0" fontId="1" fillId="2" borderId="0" xfId="0" applyFont="1" applyFill="1" applyBorder="1" applyAlignment="1"/>
    <xf numFmtId="0" fontId="3" fillId="0" borderId="10" xfId="0" applyFont="1" applyFill="1" applyBorder="1" applyAlignment="1" applyProtection="1">
      <alignment horizontal="center"/>
      <protection locked="0"/>
    </xf>
    <xf numFmtId="1" fontId="0" fillId="0" borderId="1" xfId="0" applyNumberFormat="1" applyFill="1" applyBorder="1" applyProtection="1">
      <protection locked="0"/>
    </xf>
    <xf numFmtId="0" fontId="0" fillId="0" borderId="4" xfId="0" applyFill="1" applyBorder="1" applyAlignment="1" applyProtection="1">
      <alignment wrapText="1"/>
      <protection locked="0"/>
    </xf>
    <xf numFmtId="165" fontId="0" fillId="0" borderId="0" xfId="0" applyNumberFormat="1" applyProtection="1"/>
    <xf numFmtId="10" fontId="0" fillId="0" borderId="0" xfId="0" applyNumberFormat="1" applyProtection="1"/>
    <xf numFmtId="0" fontId="0" fillId="0" borderId="0" xfId="0" applyProtection="1"/>
    <xf numFmtId="0" fontId="1" fillId="2" borderId="6" xfId="0" applyFont="1" applyFill="1" applyBorder="1" applyAlignment="1" applyProtection="1"/>
    <xf numFmtId="0" fontId="1" fillId="2" borderId="7" xfId="0" applyFont="1" applyFill="1" applyBorder="1" applyAlignment="1" applyProtection="1"/>
    <xf numFmtId="0" fontId="1" fillId="2" borderId="7" xfId="0" applyFont="1" applyFill="1" applyBorder="1" applyAlignment="1" applyProtection="1">
      <alignment horizontal="right"/>
    </xf>
    <xf numFmtId="0" fontId="3" fillId="3" borderId="7" xfId="0" applyFont="1" applyFill="1" applyBorder="1" applyAlignment="1" applyProtection="1">
      <alignment horizontal="left"/>
    </xf>
    <xf numFmtId="0" fontId="2" fillId="0" borderId="0" xfId="0" applyFont="1" applyProtection="1"/>
    <xf numFmtId="0" fontId="1" fillId="2" borderId="8" xfId="0" applyFont="1" applyFill="1" applyBorder="1" applyAlignment="1" applyProtection="1"/>
    <xf numFmtId="0" fontId="1" fillId="2" borderId="9" xfId="0" applyFont="1" applyFill="1" applyBorder="1" applyAlignment="1" applyProtection="1"/>
    <xf numFmtId="0" fontId="4" fillId="0" borderId="0" xfId="0" applyFont="1" applyFill="1" applyBorder="1" applyAlignment="1" applyProtection="1">
      <alignment horizontal="left"/>
    </xf>
    <xf numFmtId="0" fontId="1" fillId="0" borderId="0" xfId="0" applyFont="1" applyFill="1" applyBorder="1" applyAlignment="1" applyProtection="1"/>
    <xf numFmtId="0" fontId="1" fillId="2" borderId="9" xfId="0" applyFont="1" applyFill="1" applyBorder="1" applyAlignment="1" applyProtection="1">
      <alignment horizontal="left"/>
    </xf>
    <xf numFmtId="0" fontId="1" fillId="0" borderId="0" xfId="0" applyFont="1" applyFill="1" applyBorder="1" applyAlignment="1" applyProtection="1">
      <alignment horizontal="center"/>
    </xf>
    <xf numFmtId="1" fontId="4" fillId="0" borderId="0" xfId="0" applyNumberFormat="1" applyFont="1" applyFill="1" applyBorder="1" applyAlignment="1" applyProtection="1">
      <alignment horizontal="left"/>
    </xf>
    <xf numFmtId="0" fontId="1" fillId="0" borderId="0" xfId="0" applyFont="1" applyFill="1" applyBorder="1" applyAlignment="1" applyProtection="1">
      <alignment horizontal="left"/>
    </xf>
    <xf numFmtId="4" fontId="4" fillId="0" borderId="0" xfId="0" applyNumberFormat="1" applyFont="1" applyFill="1" applyBorder="1" applyAlignment="1" applyProtection="1">
      <alignment horizontal="center"/>
    </xf>
    <xf numFmtId="0" fontId="5" fillId="0" borderId="0" xfId="0" applyFont="1" applyFill="1" applyProtection="1"/>
    <xf numFmtId="49" fontId="4" fillId="0" borderId="0" xfId="0" applyNumberFormat="1" applyFont="1" applyProtection="1"/>
    <xf numFmtId="0" fontId="5" fillId="0" borderId="0" xfId="0" applyFont="1" applyFill="1" applyAlignment="1" applyProtection="1">
      <alignment horizontal="left"/>
    </xf>
    <xf numFmtId="0" fontId="4" fillId="0" borderId="0" xfId="0" applyFont="1" applyProtection="1"/>
    <xf numFmtId="0" fontId="4" fillId="0" borderId="0" xfId="0" applyFont="1" applyAlignment="1" applyProtection="1">
      <alignment wrapText="1"/>
    </xf>
    <xf numFmtId="1" fontId="5" fillId="0" borderId="0" xfId="0" applyNumberFormat="1" applyFont="1" applyFill="1" applyProtection="1"/>
    <xf numFmtId="165" fontId="4" fillId="0" borderId="0" xfId="0" applyNumberFormat="1" applyFont="1" applyFill="1" applyProtection="1"/>
    <xf numFmtId="165" fontId="4" fillId="0" borderId="0" xfId="0" applyNumberFormat="1" applyFont="1" applyProtection="1"/>
    <xf numFmtId="165" fontId="1" fillId="2" borderId="1" xfId="0" applyNumberFormat="1" applyFont="1" applyFill="1" applyBorder="1" applyAlignment="1" applyProtection="1">
      <alignment horizontal="center" vertical="center" wrapText="1"/>
    </xf>
    <xf numFmtId="14" fontId="1" fillId="2" borderId="1" xfId="0" applyNumberFormat="1" applyFont="1" applyFill="1" applyBorder="1" applyAlignment="1" applyProtection="1">
      <alignment horizontal="center" vertical="center" wrapText="1"/>
    </xf>
    <xf numFmtId="0" fontId="0" fillId="0" borderId="0" xfId="0" applyProtection="1">
      <protection locked="0"/>
    </xf>
    <xf numFmtId="0" fontId="0" fillId="0" borderId="1" xfId="0" applyBorder="1" applyAlignment="1" applyProtection="1">
      <alignment wrapText="1"/>
      <protection locked="0"/>
    </xf>
    <xf numFmtId="10" fontId="0" fillId="0" borderId="0" xfId="0" applyNumberFormat="1" applyProtection="1">
      <protection locked="0"/>
    </xf>
    <xf numFmtId="0" fontId="0" fillId="0" borderId="0" xfId="0" applyAlignment="1" applyProtection="1">
      <alignment wrapText="1"/>
      <protection locked="0"/>
    </xf>
    <xf numFmtId="1" fontId="0" fillId="0" borderId="0" xfId="0" applyNumberFormat="1" applyProtection="1">
      <protection locked="0"/>
    </xf>
    <xf numFmtId="165" fontId="0" fillId="0" borderId="0" xfId="0" applyNumberFormat="1" applyProtection="1">
      <protection locked="0"/>
    </xf>
    <xf numFmtId="10" fontId="0" fillId="0" borderId="1" xfId="0" applyNumberFormat="1" applyBorder="1" applyProtection="1">
      <protection locked="0"/>
    </xf>
    <xf numFmtId="1" fontId="0" fillId="0" borderId="1" xfId="0" applyNumberFormat="1" applyBorder="1" applyProtection="1">
      <protection locked="0"/>
    </xf>
    <xf numFmtId="49" fontId="0" fillId="0" borderId="0" xfId="0" applyNumberFormat="1" applyProtection="1">
      <protection locked="0"/>
    </xf>
    <xf numFmtId="14" fontId="0" fillId="0" borderId="0" xfId="0" applyNumberFormat="1" applyProtection="1">
      <protection locked="0"/>
    </xf>
    <xf numFmtId="0" fontId="1" fillId="2" borderId="9" xfId="0" applyFont="1" applyFill="1" applyBorder="1" applyAlignment="1" applyProtection="1">
      <alignment horizontal="right"/>
    </xf>
    <xf numFmtId="0" fontId="1" fillId="2" borderId="9" xfId="0" applyFont="1" applyFill="1" applyBorder="1" applyProtection="1"/>
    <xf numFmtId="0" fontId="4" fillId="0" borderId="0" xfId="0" applyFont="1" applyBorder="1" applyAlignment="1" applyProtection="1">
      <alignment wrapText="1"/>
    </xf>
    <xf numFmtId="49" fontId="4" fillId="0" borderId="0" xfId="0" applyNumberFormat="1" applyFont="1" applyBorder="1" applyProtection="1"/>
    <xf numFmtId="0" fontId="4" fillId="0" borderId="0" xfId="0" applyFont="1" applyFill="1" applyBorder="1" applyAlignment="1" applyProtection="1">
      <alignment wrapText="1"/>
    </xf>
    <xf numFmtId="49" fontId="4" fillId="0" borderId="0" xfId="0" applyNumberFormat="1" applyFont="1" applyFill="1" applyBorder="1" applyProtection="1"/>
    <xf numFmtId="164" fontId="4" fillId="0" borderId="0" xfId="1" applyFont="1" applyFill="1" applyBorder="1" applyAlignment="1" applyProtection="1">
      <alignment horizontal="center"/>
    </xf>
    <xf numFmtId="49" fontId="4" fillId="0" borderId="0" xfId="0" applyNumberFormat="1" applyFont="1" applyFill="1" applyProtection="1"/>
    <xf numFmtId="1" fontId="1" fillId="2" borderId="1" xfId="0" applyNumberFormat="1" applyFont="1" applyFill="1" applyBorder="1" applyAlignment="1">
      <alignment horizontal="center" vertical="center" wrapText="1"/>
    </xf>
    <xf numFmtId="4" fontId="4" fillId="3" borderId="1" xfId="0" applyNumberFormat="1" applyFont="1" applyFill="1" applyBorder="1" applyProtection="1"/>
    <xf numFmtId="0" fontId="0" fillId="3" borderId="1" xfId="0" applyFill="1" applyBorder="1" applyAlignment="1" applyProtection="1">
      <alignment wrapText="1"/>
    </xf>
    <xf numFmtId="1" fontId="8" fillId="0" borderId="0" xfId="0" applyNumberFormat="1" applyFont="1" applyFill="1" applyBorder="1" applyAlignment="1" applyProtection="1">
      <alignment horizontal="left"/>
      <protection locked="0"/>
    </xf>
    <xf numFmtId="0" fontId="1" fillId="2" borderId="1" xfId="0" applyFont="1" applyFill="1" applyBorder="1" applyAlignment="1" applyProtection="1">
      <alignment horizontal="center" vertical="center" wrapText="1"/>
    </xf>
    <xf numFmtId="0" fontId="4" fillId="3" borderId="10" xfId="1" applyNumberFormat="1" applyFont="1" applyFill="1" applyBorder="1" applyAlignment="1" applyProtection="1">
      <alignment horizontal="left"/>
    </xf>
    <xf numFmtId="0" fontId="2" fillId="0" borderId="0" xfId="0" applyFont="1" applyProtection="1">
      <protection locked="0"/>
    </xf>
    <xf numFmtId="10" fontId="4" fillId="0" borderId="0" xfId="0" applyNumberFormat="1" applyFont="1" applyProtection="1">
      <protection locked="0"/>
    </xf>
    <xf numFmtId="0" fontId="4" fillId="0" borderId="0" xfId="0" applyFont="1" applyProtection="1">
      <protection locked="0"/>
    </xf>
    <xf numFmtId="10" fontId="4" fillId="0" borderId="0" xfId="0" applyNumberFormat="1" applyFont="1" applyFill="1" applyProtection="1">
      <protection locked="0"/>
    </xf>
    <xf numFmtId="0" fontId="4" fillId="0" borderId="0" xfId="0" applyFont="1" applyFill="1" applyProtection="1">
      <protection locked="0"/>
    </xf>
    <xf numFmtId="1" fontId="4" fillId="0" borderId="0" xfId="0" applyNumberFormat="1" applyFont="1" applyBorder="1" applyProtection="1"/>
    <xf numFmtId="1" fontId="4" fillId="0" borderId="0" xfId="0" applyNumberFormat="1" applyFont="1" applyFill="1" applyBorder="1" applyProtection="1"/>
    <xf numFmtId="1" fontId="4" fillId="0" borderId="0" xfId="0" applyNumberFormat="1" applyFont="1" applyProtection="1"/>
    <xf numFmtId="0" fontId="8" fillId="0" borderId="0" xfId="0" applyFont="1" applyFill="1" applyBorder="1" applyAlignment="1">
      <alignment horizontal="left"/>
    </xf>
    <xf numFmtId="0" fontId="1" fillId="2" borderId="1" xfId="0" applyFont="1" applyFill="1" applyBorder="1" applyAlignment="1" applyProtection="1">
      <alignment horizontal="center" vertical="center" wrapText="1"/>
    </xf>
    <xf numFmtId="165" fontId="1" fillId="2" borderId="1" xfId="0" applyNumberFormat="1" applyFont="1" applyFill="1" applyBorder="1" applyAlignment="1" applyProtection="1">
      <alignment vertical="center" wrapText="1"/>
    </xf>
    <xf numFmtId="0" fontId="0" fillId="4" borderId="0" xfId="0" applyFill="1" applyProtection="1"/>
    <xf numFmtId="165" fontId="0" fillId="4" borderId="0" xfId="0" applyNumberFormat="1" applyFill="1" applyProtection="1"/>
    <xf numFmtId="3" fontId="4" fillId="3" borderId="1" xfId="0" applyNumberFormat="1" applyFont="1" applyFill="1" applyBorder="1" applyProtection="1"/>
    <xf numFmtId="3" fontId="0" fillId="0" borderId="0" xfId="0" applyNumberFormat="1" applyProtection="1">
      <protection locked="0"/>
    </xf>
    <xf numFmtId="168" fontId="0" fillId="0" borderId="1" xfId="0" applyNumberFormat="1" applyBorder="1" applyProtection="1">
      <protection locked="0"/>
    </xf>
    <xf numFmtId="168" fontId="0" fillId="0" borderId="0" xfId="0" applyNumberFormat="1" applyProtection="1">
      <protection locked="0"/>
    </xf>
    <xf numFmtId="1" fontId="1" fillId="2" borderId="1" xfId="0" applyNumberFormat="1"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protection locked="0"/>
    </xf>
    <xf numFmtId="0" fontId="1" fillId="2" borderId="1" xfId="0" applyFont="1" applyFill="1" applyBorder="1" applyAlignment="1" applyProtection="1">
      <alignment horizontal="center" vertical="center" wrapText="1"/>
    </xf>
    <xf numFmtId="0" fontId="16" fillId="5" borderId="21" xfId="0" applyFont="1" applyFill="1" applyBorder="1" applyAlignment="1" applyProtection="1">
      <alignment vertical="center" wrapText="1"/>
    </xf>
    <xf numFmtId="0" fontId="15" fillId="6" borderId="18" xfId="0" applyFont="1" applyFill="1" applyBorder="1" applyAlignment="1" applyProtection="1">
      <alignment horizontal="center" vertical="center"/>
    </xf>
    <xf numFmtId="0" fontId="16" fillId="5" borderId="22" xfId="0" applyFont="1" applyFill="1" applyBorder="1" applyAlignment="1" applyProtection="1">
      <alignment vertical="center" wrapText="1"/>
    </xf>
    <xf numFmtId="0" fontId="16" fillId="5" borderId="20" xfId="0" applyFont="1" applyFill="1" applyBorder="1" applyAlignment="1" applyProtection="1">
      <alignment vertical="center" wrapText="1"/>
    </xf>
    <xf numFmtId="0" fontId="15" fillId="6" borderId="19" xfId="0" applyFont="1" applyFill="1" applyBorder="1" applyAlignment="1" applyProtection="1">
      <alignment horizontal="center" vertical="center"/>
    </xf>
    <xf numFmtId="0" fontId="16" fillId="5" borderId="17" xfId="0" applyFont="1" applyFill="1" applyBorder="1" applyAlignment="1" applyProtection="1">
      <alignment vertical="center" wrapText="1"/>
    </xf>
    <xf numFmtId="0" fontId="0" fillId="0" borderId="0" xfId="0" applyProtection="1"/>
    <xf numFmtId="0" fontId="4" fillId="0" borderId="0" xfId="0" applyFont="1" applyFill="1"/>
    <xf numFmtId="0" fontId="5" fillId="0" borderId="0" xfId="0" applyFont="1" applyFill="1" applyBorder="1" applyAlignment="1">
      <alignment horizontal="center" wrapText="1"/>
    </xf>
    <xf numFmtId="0" fontId="0" fillId="0" borderId="0" xfId="0"/>
    <xf numFmtId="0" fontId="4" fillId="0" borderId="32" xfId="0" applyFont="1" applyFill="1" applyBorder="1" applyAlignment="1" applyProtection="1">
      <alignment horizontal="left"/>
      <protection locked="0"/>
    </xf>
    <xf numFmtId="0" fontId="29" fillId="38" borderId="33" xfId="0" applyFont="1" applyFill="1" applyBorder="1" applyAlignment="1">
      <alignment vertical="top" wrapText="1"/>
    </xf>
    <xf numFmtId="0" fontId="11" fillId="0" borderId="0" xfId="0" applyFont="1" applyFill="1" applyBorder="1"/>
    <xf numFmtId="0" fontId="0" fillId="0" borderId="0" xfId="0" applyFill="1" applyBorder="1"/>
    <xf numFmtId="0" fontId="29" fillId="0" borderId="0" xfId="0" applyFont="1" applyFill="1" applyBorder="1" applyAlignment="1">
      <alignment vertical="top" wrapText="1"/>
    </xf>
    <xf numFmtId="0" fontId="10" fillId="0" borderId="0" xfId="0" applyFont="1" applyFill="1" applyBorder="1"/>
    <xf numFmtId="3" fontId="10" fillId="0" borderId="0" xfId="0" applyNumberFormat="1" applyFont="1" applyFill="1" applyBorder="1"/>
    <xf numFmtId="0" fontId="0" fillId="0" borderId="0" xfId="0" applyFont="1" applyFill="1" applyBorder="1"/>
    <xf numFmtId="0" fontId="30" fillId="39" borderId="33" xfId="0" applyFont="1" applyFill="1" applyBorder="1" applyAlignment="1">
      <alignment horizontal="center" vertical="top" wrapText="1"/>
    </xf>
    <xf numFmtId="0" fontId="29" fillId="38" borderId="33" xfId="0" applyFont="1" applyFill="1" applyBorder="1" applyAlignment="1">
      <alignment horizontal="right" vertical="top" wrapText="1"/>
    </xf>
    <xf numFmtId="0" fontId="29" fillId="0" borderId="0" xfId="0" applyFont="1" applyAlignment="1">
      <alignment horizontal="right"/>
    </xf>
    <xf numFmtId="0" fontId="3" fillId="0" borderId="0" xfId="0" applyFont="1" applyFill="1" applyBorder="1" applyAlignment="1">
      <alignment horizontal="left"/>
    </xf>
    <xf numFmtId="0" fontId="3" fillId="0" borderId="0" xfId="0" applyFont="1" applyFill="1" applyBorder="1" applyAlignment="1">
      <alignment horizontal="center"/>
    </xf>
    <xf numFmtId="0" fontId="4" fillId="0" borderId="0" xfId="0" applyFont="1" applyFill="1" applyBorder="1"/>
    <xf numFmtId="165" fontId="0" fillId="0" borderId="1" xfId="0" applyNumberFormat="1" applyBorder="1" applyProtection="1">
      <protection locked="0"/>
    </xf>
    <xf numFmtId="10" fontId="0" fillId="0" borderId="0" xfId="48" applyNumberFormat="1" applyFont="1" applyAlignment="1" applyProtection="1">
      <alignment wrapText="1"/>
    </xf>
    <xf numFmtId="10" fontId="0" fillId="0" borderId="0" xfId="48" applyNumberFormat="1" applyFont="1" applyProtection="1"/>
    <xf numFmtId="10" fontId="2" fillId="0" borderId="0" xfId="48" applyNumberFormat="1" applyFont="1" applyProtection="1"/>
    <xf numFmtId="10" fontId="4" fillId="0" borderId="0" xfId="48" applyNumberFormat="1" applyFont="1" applyFill="1" applyBorder="1" applyAlignment="1" applyProtection="1">
      <alignment horizontal="center"/>
    </xf>
    <xf numFmtId="10" fontId="4" fillId="0" borderId="0" xfId="48" applyNumberFormat="1" applyFont="1" applyProtection="1"/>
    <xf numFmtId="10" fontId="1" fillId="2" borderId="1" xfId="48" applyNumberFormat="1" applyFont="1" applyFill="1" applyBorder="1" applyAlignment="1" applyProtection="1">
      <alignment horizontal="center" vertical="center" wrapText="1"/>
    </xf>
    <xf numFmtId="10" fontId="0" fillId="0" borderId="1" xfId="48" applyNumberFormat="1" applyFont="1" applyBorder="1" applyProtection="1">
      <protection locked="0"/>
    </xf>
    <xf numFmtId="10" fontId="0" fillId="0" borderId="0" xfId="48" applyNumberFormat="1" applyFont="1" applyAlignment="1" applyProtection="1">
      <alignment wrapText="1"/>
      <protection locked="0"/>
    </xf>
    <xf numFmtId="10" fontId="0" fillId="0" borderId="0" xfId="48" applyNumberFormat="1" applyFont="1" applyProtection="1">
      <protection locked="0"/>
    </xf>
    <xf numFmtId="10" fontId="0" fillId="0" borderId="0" xfId="48" applyNumberFormat="1" applyFont="1" applyAlignment="1">
      <alignment wrapText="1"/>
    </xf>
    <xf numFmtId="10" fontId="0" fillId="0" borderId="0" xfId="48" applyNumberFormat="1" applyFont="1"/>
    <xf numFmtId="10" fontId="2" fillId="0" borderId="0" xfId="48" applyNumberFormat="1" applyFont="1"/>
    <xf numFmtId="10" fontId="4" fillId="0" borderId="0" xfId="48" applyNumberFormat="1" applyFont="1"/>
    <xf numFmtId="10" fontId="1" fillId="2" borderId="1" xfId="48" applyNumberFormat="1" applyFont="1" applyFill="1" applyBorder="1" applyAlignment="1">
      <alignment horizontal="center" vertical="center" wrapText="1"/>
    </xf>
    <xf numFmtId="4" fontId="4" fillId="3" borderId="1" xfId="0" applyNumberFormat="1" applyFont="1" applyFill="1" applyBorder="1" applyProtection="1">
      <protection locked="0"/>
    </xf>
    <xf numFmtId="0" fontId="0" fillId="4" borderId="0" xfId="0" applyFill="1" applyProtection="1">
      <protection locked="0"/>
    </xf>
    <xf numFmtId="165" fontId="0" fillId="4" borderId="0" xfId="0" applyNumberFormat="1" applyFill="1" applyProtection="1">
      <protection locked="0"/>
    </xf>
    <xf numFmtId="0" fontId="3" fillId="0" borderId="0" xfId="0" applyFont="1" applyFill="1" applyBorder="1" applyAlignment="1" applyProtection="1"/>
    <xf numFmtId="0" fontId="3" fillId="0" borderId="0" xfId="0" applyFont="1" applyFill="1" applyBorder="1" applyAlignment="1" applyProtection="1">
      <alignment horizontal="left"/>
    </xf>
    <xf numFmtId="1" fontId="4" fillId="3" borderId="10" xfId="0" applyNumberFormat="1" applyFont="1" applyFill="1" applyBorder="1" applyAlignment="1" applyProtection="1">
      <alignment horizontal="left"/>
    </xf>
    <xf numFmtId="3" fontId="4" fillId="3" borderId="1" xfId="0" applyNumberFormat="1" applyFont="1" applyFill="1" applyBorder="1" applyProtection="1">
      <protection locked="0"/>
    </xf>
    <xf numFmtId="169" fontId="0" fillId="0" borderId="0" xfId="0" applyNumberFormat="1" applyProtection="1">
      <protection locked="0"/>
    </xf>
    <xf numFmtId="0" fontId="0" fillId="0" borderId="0" xfId="0"/>
    <xf numFmtId="0" fontId="4" fillId="0" borderId="0" xfId="0" applyFont="1" applyFill="1" applyBorder="1" applyAlignment="1">
      <alignment horizontal="left"/>
    </xf>
    <xf numFmtId="0" fontId="0" fillId="0" borderId="1" xfId="0" applyBorder="1" applyProtection="1">
      <protection locked="0"/>
    </xf>
    <xf numFmtId="4" fontId="4" fillId="3" borderId="1" xfId="0" applyNumberFormat="1" applyFont="1" applyFill="1" applyBorder="1" applyProtection="1"/>
    <xf numFmtId="0" fontId="3" fillId="0" borderId="0" xfId="0" applyFont="1" applyFill="1" applyBorder="1" applyAlignment="1">
      <alignment horizontal="left"/>
    </xf>
    <xf numFmtId="0" fontId="3" fillId="0" borderId="0" xfId="0" applyFont="1" applyFill="1" applyBorder="1"/>
    <xf numFmtId="0" fontId="4" fillId="0" borderId="0" xfId="0" applyFont="1" applyFill="1" applyBorder="1"/>
    <xf numFmtId="0" fontId="4" fillId="0" borderId="0" xfId="0" applyFont="1" applyAlignment="1">
      <alignment vertical="center"/>
    </xf>
    <xf numFmtId="0" fontId="4" fillId="0" borderId="0" xfId="0" applyNumberFormat="1" applyFont="1" applyFill="1" applyBorder="1"/>
    <xf numFmtId="0" fontId="4" fillId="0" borderId="0" xfId="0" applyFont="1" applyFill="1" applyAlignment="1">
      <alignment vertical="center"/>
    </xf>
    <xf numFmtId="169" fontId="4" fillId="0" borderId="1" xfId="0" applyNumberFormat="1" applyFont="1" applyFill="1" applyBorder="1" applyProtection="1">
      <protection locked="0"/>
    </xf>
    <xf numFmtId="169" fontId="0" fillId="0" borderId="0" xfId="0" applyNumberFormat="1" applyAlignment="1" applyProtection="1">
      <alignment wrapText="1"/>
      <protection locked="0"/>
    </xf>
    <xf numFmtId="169" fontId="4" fillId="3" borderId="1" xfId="0" applyNumberFormat="1" applyFont="1" applyFill="1" applyBorder="1" applyProtection="1"/>
    <xf numFmtId="0" fontId="1" fillId="2" borderId="8" xfId="0" applyFont="1" applyFill="1" applyBorder="1" applyAlignment="1" applyProtection="1"/>
    <xf numFmtId="1" fontId="0" fillId="3" borderId="1" xfId="0" applyNumberFormat="1" applyFill="1" applyBorder="1" applyProtection="1">
      <protection locked="0"/>
    </xf>
    <xf numFmtId="0" fontId="0" fillId="3" borderId="1" xfId="0" applyFill="1" applyBorder="1" applyAlignment="1" applyProtection="1">
      <alignment wrapText="1"/>
      <protection locked="0"/>
    </xf>
    <xf numFmtId="0" fontId="0" fillId="0" borderId="1" xfId="0" applyNumberFormat="1" applyBorder="1" applyProtection="1">
      <protection locked="0"/>
    </xf>
    <xf numFmtId="0" fontId="0" fillId="0" borderId="0" xfId="0" applyNumberFormat="1" applyProtection="1">
      <protection locked="0"/>
    </xf>
    <xf numFmtId="49" fontId="4" fillId="0" borderId="10" xfId="0" applyNumberFormat="1" applyFont="1" applyFill="1" applyBorder="1" applyAlignment="1" applyProtection="1">
      <alignment horizontal="left"/>
      <protection locked="0"/>
    </xf>
    <xf numFmtId="0" fontId="31" fillId="0" borderId="34" xfId="0" applyNumberFormat="1" applyFont="1" applyFill="1" applyBorder="1" applyAlignment="1" applyProtection="1">
      <alignment vertical="center" wrapText="1"/>
      <protection locked="0"/>
    </xf>
    <xf numFmtId="0" fontId="33" fillId="0" borderId="35" xfId="0" applyNumberFormat="1" applyFont="1" applyFill="1" applyBorder="1" applyAlignment="1" applyProtection="1">
      <alignment horizontal="left" vertical="center" wrapText="1"/>
      <protection locked="0"/>
    </xf>
    <xf numFmtId="4" fontId="33" fillId="0" borderId="35" xfId="0" applyNumberFormat="1" applyFont="1" applyFill="1" applyBorder="1" applyAlignment="1" applyProtection="1">
      <alignment horizontal="right" vertical="center" wrapText="1"/>
      <protection locked="0"/>
    </xf>
    <xf numFmtId="169" fontId="4" fillId="3" borderId="1" xfId="0" applyNumberFormat="1" applyFont="1" applyFill="1" applyBorder="1" applyProtection="1">
      <protection locked="0"/>
    </xf>
    <xf numFmtId="49" fontId="4" fillId="0" borderId="10" xfId="0" applyNumberFormat="1" applyFont="1" applyFill="1" applyBorder="1" applyAlignment="1" applyProtection="1">
      <alignment horizontal="left"/>
      <protection locked="0"/>
    </xf>
    <xf numFmtId="0" fontId="32" fillId="0" borderId="34" xfId="0" applyNumberFormat="1" applyFont="1" applyFill="1" applyBorder="1" applyAlignment="1" applyProtection="1">
      <alignment vertical="center" wrapText="1"/>
      <protection locked="0"/>
    </xf>
    <xf numFmtId="0" fontId="33" fillId="0" borderId="35" xfId="0" applyNumberFormat="1" applyFont="1" applyFill="1" applyBorder="1" applyAlignment="1" applyProtection="1">
      <alignment horizontal="justify" vertical="center" wrapText="1"/>
      <protection locked="0"/>
    </xf>
    <xf numFmtId="0" fontId="35" fillId="0" borderId="1" xfId="0" applyFont="1" applyBorder="1" applyProtection="1">
      <protection locked="0"/>
    </xf>
    <xf numFmtId="1" fontId="35" fillId="3" borderId="1" xfId="0" applyNumberFormat="1" applyFont="1" applyFill="1" applyBorder="1" applyProtection="1"/>
    <xf numFmtId="1" fontId="35" fillId="0" borderId="1" xfId="0" applyNumberFormat="1" applyFont="1" applyBorder="1" applyProtection="1">
      <protection locked="0"/>
    </xf>
    <xf numFmtId="165" fontId="35" fillId="0" borderId="1" xfId="0" applyNumberFormat="1" applyFont="1" applyBorder="1" applyProtection="1">
      <protection locked="0"/>
    </xf>
    <xf numFmtId="0" fontId="35" fillId="0" borderId="1" xfId="0" applyNumberFormat="1" applyFont="1" applyBorder="1" applyProtection="1">
      <protection locked="0"/>
    </xf>
    <xf numFmtId="168" fontId="35" fillId="0" borderId="1" xfId="0" applyNumberFormat="1" applyFont="1" applyBorder="1" applyProtection="1">
      <protection locked="0"/>
    </xf>
    <xf numFmtId="169" fontId="34" fillId="0" borderId="1" xfId="0" applyNumberFormat="1" applyFont="1" applyFill="1" applyBorder="1" applyProtection="1">
      <protection locked="0"/>
    </xf>
    <xf numFmtId="4" fontId="34" fillId="3" borderId="1" xfId="0" applyNumberFormat="1" applyFont="1" applyFill="1" applyBorder="1" applyProtection="1"/>
    <xf numFmtId="10" fontId="35" fillId="0" borderId="1" xfId="48" applyNumberFormat="1" applyFont="1" applyBorder="1" applyProtection="1">
      <protection locked="0"/>
    </xf>
    <xf numFmtId="1" fontId="35" fillId="3" borderId="1" xfId="0" applyNumberFormat="1" applyFont="1" applyFill="1" applyBorder="1" applyProtection="1">
      <protection locked="0"/>
    </xf>
    <xf numFmtId="4" fontId="34" fillId="3" borderId="1" xfId="0" applyNumberFormat="1" applyFont="1" applyFill="1" applyBorder="1" applyProtection="1">
      <protection locked="0"/>
    </xf>
    <xf numFmtId="4" fontId="3" fillId="3" borderId="1" xfId="0" applyNumberFormat="1" applyFont="1" applyFill="1" applyBorder="1" applyProtection="1">
      <protection locked="0"/>
    </xf>
    <xf numFmtId="4" fontId="3" fillId="3" borderId="1" xfId="0" applyNumberFormat="1" applyFont="1" applyFill="1" applyBorder="1" applyProtection="1"/>
    <xf numFmtId="9" fontId="0" fillId="0" borderId="0" xfId="48" applyFont="1" applyProtection="1">
      <protection locked="0"/>
    </xf>
    <xf numFmtId="0" fontId="33" fillId="0" borderId="35" xfId="0" applyNumberFormat="1" applyFont="1" applyFill="1" applyBorder="1" applyAlignment="1" applyProtection="1">
      <alignment horizontal="center" vertical="center" wrapText="1"/>
      <protection locked="0"/>
    </xf>
    <xf numFmtId="0" fontId="34" fillId="0" borderId="35" xfId="0" applyNumberFormat="1" applyFont="1" applyFill="1" applyBorder="1" applyAlignment="1" applyProtection="1">
      <alignment horizontal="center" vertical="center" wrapText="1"/>
      <protection locked="0"/>
    </xf>
    <xf numFmtId="0" fontId="36" fillId="0" borderId="35" xfId="0" applyNumberFormat="1" applyFont="1" applyFill="1" applyBorder="1" applyAlignment="1" applyProtection="1">
      <alignment horizontal="center" vertical="center" wrapText="1"/>
      <protection locked="0"/>
    </xf>
    <xf numFmtId="164" fontId="4" fillId="3" borderId="10" xfId="1" applyNumberFormat="1" applyFont="1" applyFill="1" applyBorder="1" applyAlignment="1" applyProtection="1">
      <alignment horizontal="center"/>
    </xf>
    <xf numFmtId="0" fontId="36" fillId="0" borderId="35" xfId="0" applyNumberFormat="1" applyFont="1" applyFill="1" applyBorder="1" applyAlignment="1" applyProtection="1">
      <alignment horizontal="left" vertical="center" wrapText="1"/>
      <protection locked="0"/>
    </xf>
    <xf numFmtId="4" fontId="36" fillId="0" borderId="35" xfId="0" applyNumberFormat="1" applyFont="1" applyFill="1" applyBorder="1" applyAlignment="1" applyProtection="1">
      <alignment horizontal="right" vertical="center" wrapText="1"/>
      <protection locked="0"/>
    </xf>
    <xf numFmtId="1" fontId="13" fillId="0" borderId="8" xfId="0" applyNumberFormat="1" applyFont="1" applyBorder="1" applyAlignment="1" applyProtection="1">
      <alignment horizontal="center"/>
    </xf>
    <xf numFmtId="1" fontId="13" fillId="0" borderId="9" xfId="0" applyNumberFormat="1" applyFont="1" applyBorder="1" applyAlignment="1" applyProtection="1">
      <alignment horizontal="center"/>
    </xf>
    <xf numFmtId="1" fontId="13" fillId="0" borderId="10" xfId="0" applyNumberFormat="1" applyFont="1" applyBorder="1" applyAlignment="1" applyProtection="1">
      <alignment horizontal="center"/>
    </xf>
    <xf numFmtId="1" fontId="1" fillId="2" borderId="1" xfId="0" applyNumberFormat="1" applyFont="1" applyFill="1" applyBorder="1" applyAlignment="1" applyProtection="1">
      <alignment horizontal="center" vertical="center" wrapText="1"/>
    </xf>
    <xf numFmtId="0" fontId="1" fillId="2" borderId="11" xfId="0" applyFont="1" applyFill="1" applyBorder="1" applyAlignment="1" applyProtection="1">
      <alignment horizontal="center" vertical="center" wrapText="1"/>
    </xf>
    <xf numFmtId="0" fontId="1" fillId="2" borderId="12" xfId="0" applyFont="1" applyFill="1" applyBorder="1" applyAlignment="1" applyProtection="1">
      <alignment horizontal="center" vertical="center" wrapText="1"/>
    </xf>
    <xf numFmtId="0" fontId="3" fillId="0" borderId="9" xfId="0" applyFont="1" applyFill="1" applyBorder="1" applyAlignment="1" applyProtection="1">
      <alignment horizontal="left"/>
      <protection locked="0"/>
    </xf>
    <xf numFmtId="0" fontId="4" fillId="0" borderId="9" xfId="0" applyFont="1" applyFill="1" applyBorder="1" applyAlignment="1" applyProtection="1">
      <alignment horizontal="left" vertical="top" wrapText="1"/>
      <protection locked="0"/>
    </xf>
    <xf numFmtId="0" fontId="4" fillId="0" borderId="10" xfId="0" applyFont="1" applyFill="1" applyBorder="1" applyAlignment="1" applyProtection="1">
      <alignment horizontal="left" vertical="top" wrapText="1"/>
      <protection locked="0"/>
    </xf>
    <xf numFmtId="0" fontId="4" fillId="0" borderId="9" xfId="0" applyFont="1" applyFill="1" applyBorder="1" applyAlignment="1" applyProtection="1">
      <alignment horizontal="left"/>
      <protection locked="0"/>
    </xf>
    <xf numFmtId="0" fontId="4" fillId="0" borderId="10" xfId="0" applyFont="1" applyFill="1" applyBorder="1" applyAlignment="1" applyProtection="1">
      <alignment horizontal="left"/>
      <protection locked="0"/>
    </xf>
    <xf numFmtId="49" fontId="4" fillId="0" borderId="9" xfId="0" applyNumberFormat="1" applyFont="1" applyFill="1" applyBorder="1" applyAlignment="1" applyProtection="1">
      <alignment horizontal="left"/>
      <protection locked="0"/>
    </xf>
    <xf numFmtId="49" fontId="4" fillId="0" borderId="10" xfId="0" applyNumberFormat="1" applyFont="1" applyFill="1" applyBorder="1" applyAlignment="1" applyProtection="1">
      <alignment horizontal="left"/>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14" fontId="1" fillId="2" borderId="2" xfId="0" applyNumberFormat="1" applyFont="1" applyFill="1" applyBorder="1" applyAlignment="1" applyProtection="1">
      <alignment horizontal="center" vertical="center" wrapText="1"/>
    </xf>
    <xf numFmtId="14" fontId="1" fillId="2" borderId="3" xfId="0" applyNumberFormat="1" applyFont="1" applyFill="1" applyBorder="1" applyAlignment="1" applyProtection="1">
      <alignment horizontal="center" vertical="center" wrapText="1"/>
    </xf>
    <xf numFmtId="0" fontId="13" fillId="0" borderId="8" xfId="0" applyFont="1" applyBorder="1" applyAlignment="1" applyProtection="1">
      <alignment horizontal="center"/>
    </xf>
    <xf numFmtId="0" fontId="13" fillId="0" borderId="9" xfId="0" applyFont="1" applyBorder="1" applyAlignment="1" applyProtection="1">
      <alignment horizontal="center"/>
    </xf>
    <xf numFmtId="0" fontId="13" fillId="0" borderId="10" xfId="0" applyFont="1" applyBorder="1" applyAlignment="1" applyProtection="1">
      <alignment horizontal="center"/>
    </xf>
    <xf numFmtId="0" fontId="3" fillId="3" borderId="9" xfId="0" applyFont="1" applyFill="1" applyBorder="1" applyAlignment="1" applyProtection="1">
      <alignment horizontal="center"/>
    </xf>
    <xf numFmtId="0" fontId="1" fillId="2" borderId="1" xfId="0" applyFont="1" applyFill="1" applyBorder="1" applyAlignment="1" applyProtection="1">
      <alignment horizontal="center" vertical="center" wrapText="1"/>
    </xf>
    <xf numFmtId="0" fontId="4" fillId="3" borderId="9" xfId="0" applyFont="1" applyFill="1" applyBorder="1" applyAlignment="1" applyProtection="1">
      <alignment horizontal="left"/>
    </xf>
    <xf numFmtId="0" fontId="4" fillId="3" borderId="10" xfId="0" applyFont="1" applyFill="1" applyBorder="1" applyAlignment="1" applyProtection="1">
      <alignment horizontal="left"/>
    </xf>
    <xf numFmtId="164" fontId="4" fillId="3" borderId="9" xfId="1" applyNumberFormat="1" applyFont="1" applyFill="1" applyBorder="1" applyAlignment="1" applyProtection="1">
      <alignment horizontal="left"/>
    </xf>
    <xf numFmtId="164" fontId="4" fillId="3" borderId="10" xfId="1" applyNumberFormat="1" applyFont="1" applyFill="1" applyBorder="1" applyAlignment="1" applyProtection="1">
      <alignment horizontal="left"/>
    </xf>
    <xf numFmtId="0" fontId="1" fillId="2" borderId="8" xfId="0" applyFont="1" applyFill="1" applyBorder="1" applyAlignment="1" applyProtection="1">
      <alignment horizontal="left" wrapText="1"/>
    </xf>
    <xf numFmtId="0" fontId="1" fillId="2" borderId="9" xfId="0" applyFont="1" applyFill="1" applyBorder="1" applyAlignment="1" applyProtection="1">
      <alignment horizontal="left" wrapText="1"/>
    </xf>
    <xf numFmtId="0" fontId="4" fillId="3" borderId="9" xfId="0" applyFont="1" applyFill="1" applyBorder="1" applyAlignment="1" applyProtection="1">
      <alignment horizontal="left" vertical="top" wrapText="1"/>
    </xf>
    <xf numFmtId="0" fontId="4" fillId="3" borderId="10" xfId="0" applyFont="1" applyFill="1" applyBorder="1" applyAlignment="1" applyProtection="1">
      <alignment horizontal="left" vertical="top" wrapText="1"/>
    </xf>
    <xf numFmtId="14" fontId="1" fillId="2" borderId="4" xfId="0" applyNumberFormat="1" applyFont="1" applyFill="1" applyBorder="1" applyAlignment="1" applyProtection="1">
      <alignment horizontal="center" vertical="center" wrapText="1"/>
    </xf>
    <xf numFmtId="14" fontId="1" fillId="2" borderId="15" xfId="0" applyNumberFormat="1" applyFont="1" applyFill="1" applyBorder="1" applyAlignment="1" applyProtection="1">
      <alignment horizontal="center" vertical="center" wrapText="1"/>
    </xf>
    <xf numFmtId="0" fontId="1" fillId="2" borderId="4" xfId="0" applyFont="1" applyFill="1" applyBorder="1" applyAlignment="1" applyProtection="1">
      <alignment horizontal="center" vertical="center" wrapText="1"/>
    </xf>
    <xf numFmtId="0" fontId="1" fillId="2" borderId="15" xfId="0" applyFont="1" applyFill="1" applyBorder="1" applyAlignment="1" applyProtection="1">
      <alignment horizontal="center" vertical="center" wrapText="1"/>
    </xf>
    <xf numFmtId="1" fontId="1" fillId="2" borderId="4" xfId="0" applyNumberFormat="1" applyFont="1" applyFill="1" applyBorder="1" applyAlignment="1" applyProtection="1">
      <alignment horizontal="center" vertical="center" wrapText="1"/>
    </xf>
    <xf numFmtId="1" fontId="1" fillId="2" borderId="5" xfId="0" applyNumberFormat="1" applyFont="1" applyFill="1" applyBorder="1" applyAlignment="1" applyProtection="1">
      <alignment horizontal="center" vertical="center" wrapText="1"/>
    </xf>
    <xf numFmtId="1" fontId="1" fillId="2" borderId="15" xfId="0" applyNumberFormat="1" applyFont="1" applyFill="1" applyBorder="1" applyAlignment="1" applyProtection="1">
      <alignment horizontal="center" vertical="center" wrapText="1"/>
    </xf>
    <xf numFmtId="1" fontId="1" fillId="2" borderId="2" xfId="0" applyNumberFormat="1" applyFont="1" applyFill="1" applyBorder="1" applyAlignment="1" applyProtection="1">
      <alignment horizontal="center" vertical="center" wrapText="1"/>
    </xf>
    <xf numFmtId="1"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0" fontId="13" fillId="0" borderId="8" xfId="0" applyFont="1" applyBorder="1" applyAlignment="1">
      <alignment horizontal="center"/>
    </xf>
    <xf numFmtId="0" fontId="13" fillId="0" borderId="9" xfId="0" applyFont="1" applyBorder="1" applyAlignment="1">
      <alignment horizontal="center"/>
    </xf>
    <xf numFmtId="0" fontId="13" fillId="0" borderId="10" xfId="0" applyFont="1" applyBorder="1" applyAlignment="1">
      <alignment horizontal="center"/>
    </xf>
    <xf numFmtId="164" fontId="4" fillId="3" borderId="9" xfId="1" applyNumberFormat="1" applyFont="1" applyFill="1" applyBorder="1" applyAlignment="1">
      <alignment horizontal="center"/>
    </xf>
    <xf numFmtId="164" fontId="4" fillId="3" borderId="10" xfId="1" applyNumberFormat="1" applyFont="1" applyFill="1" applyBorder="1" applyAlignment="1">
      <alignment horizontal="center"/>
    </xf>
    <xf numFmtId="0" fontId="4" fillId="3" borderId="9" xfId="0" applyFont="1" applyFill="1" applyBorder="1" applyAlignment="1">
      <alignment horizontal="left" vertical="top" wrapText="1"/>
    </xf>
    <xf numFmtId="0" fontId="4" fillId="3" borderId="10" xfId="0" applyFont="1" applyFill="1" applyBorder="1" applyAlignment="1">
      <alignment horizontal="left" vertical="top" wrapText="1"/>
    </xf>
    <xf numFmtId="0" fontId="1" fillId="2" borderId="8" xfId="0" applyFont="1" applyFill="1" applyBorder="1" applyAlignment="1">
      <alignment horizontal="left" wrapText="1"/>
    </xf>
    <xf numFmtId="0" fontId="1" fillId="2" borderId="9" xfId="0" applyFont="1" applyFill="1" applyBorder="1" applyAlignment="1">
      <alignment horizontal="left" wrapText="1"/>
    </xf>
    <xf numFmtId="0" fontId="3" fillId="3" borderId="9" xfId="0" applyFont="1" applyFill="1" applyBorder="1" applyAlignment="1">
      <alignment horizontal="left"/>
    </xf>
    <xf numFmtId="2" fontId="4" fillId="3" borderId="9" xfId="1" applyNumberFormat="1" applyFont="1" applyFill="1" applyBorder="1" applyAlignment="1">
      <alignment horizontal="left"/>
    </xf>
    <xf numFmtId="2" fontId="4" fillId="3" borderId="10" xfId="1" applyNumberFormat="1" applyFont="1" applyFill="1" applyBorder="1" applyAlignment="1">
      <alignment horizontal="left"/>
    </xf>
    <xf numFmtId="1" fontId="1" fillId="2" borderId="2" xfId="0" applyNumberFormat="1" applyFont="1" applyFill="1" applyBorder="1" applyAlignment="1">
      <alignment horizontal="center" vertical="center" wrapText="1"/>
    </xf>
    <xf numFmtId="1" fontId="1" fillId="2"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1" fontId="1" fillId="2" borderId="12" xfId="0" applyNumberFormat="1" applyFont="1" applyFill="1" applyBorder="1" applyAlignment="1">
      <alignment horizontal="center" vertical="center" wrapText="1"/>
    </xf>
    <xf numFmtId="1" fontId="1" fillId="2" borderId="16" xfId="0" applyNumberFormat="1" applyFont="1" applyFill="1" applyBorder="1" applyAlignment="1">
      <alignment horizontal="center" vertical="center" wrapText="1"/>
    </xf>
  </cellXfs>
  <cellStyles count="49">
    <cellStyle name="20% - Ênfase1" xfId="25" builtinId="30" customBuiltin="1"/>
    <cellStyle name="20% - Ênfase2" xfId="29" builtinId="34" customBuiltin="1"/>
    <cellStyle name="20% - Ênfase3" xfId="33" builtinId="38" customBuiltin="1"/>
    <cellStyle name="20% - Ênfase4" xfId="37" builtinId="42" customBuiltin="1"/>
    <cellStyle name="20% - Ênfase5" xfId="41" builtinId="46" customBuiltin="1"/>
    <cellStyle name="20% - Ênfase6" xfId="45" builtinId="50" customBuiltin="1"/>
    <cellStyle name="40% - Ênfase1" xfId="26" builtinId="31" customBuiltin="1"/>
    <cellStyle name="40% - Ênfase2" xfId="30" builtinId="35" customBuiltin="1"/>
    <cellStyle name="40% - Ênfase3" xfId="34" builtinId="39" customBuiltin="1"/>
    <cellStyle name="40% - Ênfase4" xfId="38" builtinId="43" customBuiltin="1"/>
    <cellStyle name="40% - Ênfase5" xfId="42" builtinId="47" customBuiltin="1"/>
    <cellStyle name="40% - Ênfase6" xfId="46" builtinId="51" customBuiltin="1"/>
    <cellStyle name="60% - Ênfase1" xfId="27" builtinId="32" customBuiltin="1"/>
    <cellStyle name="60% - Ênfase2" xfId="31" builtinId="36" customBuiltin="1"/>
    <cellStyle name="60% - Ênfase3" xfId="35" builtinId="40" customBuiltin="1"/>
    <cellStyle name="60% - Ênfase4" xfId="39" builtinId="44" customBuiltin="1"/>
    <cellStyle name="60% - Ênfase5" xfId="43" builtinId="48" customBuiltin="1"/>
    <cellStyle name="60% - Ênfase6" xfId="47" builtinId="52" customBuiltin="1"/>
    <cellStyle name="Bom" xfId="12" builtinId="26" customBuiltin="1"/>
    <cellStyle name="Cálculo" xfId="17" builtinId="22" customBuiltin="1"/>
    <cellStyle name="Célula de Verificação" xfId="19" builtinId="23" customBuiltin="1"/>
    <cellStyle name="Célula Vinculada" xfId="18" builtinId="24" customBuiltin="1"/>
    <cellStyle name="Ênfase1" xfId="24" builtinId="29" customBuiltin="1"/>
    <cellStyle name="Ênfase2" xfId="28" builtinId="33" customBuiltin="1"/>
    <cellStyle name="Ênfase3" xfId="32" builtinId="37" customBuiltin="1"/>
    <cellStyle name="Ênfase4" xfId="36" builtinId="41" customBuiltin="1"/>
    <cellStyle name="Ênfase5" xfId="40" builtinId="45" customBuiltin="1"/>
    <cellStyle name="Ênfase6" xfId="44" builtinId="49" customBuiltin="1"/>
    <cellStyle name="Entrada" xfId="15" builtinId="20" customBuiltin="1"/>
    <cellStyle name="Moeda" xfId="1" builtinId="4"/>
    <cellStyle name="Moeda 2" xfId="3" xr:uid="{00000000-0005-0000-0000-00001F000000}"/>
    <cellStyle name="Neutro" xfId="14" builtinId="28" customBuiltin="1"/>
    <cellStyle name="Normal" xfId="0" builtinId="0"/>
    <cellStyle name="Normal 2" xfId="2" xr:uid="{00000000-0005-0000-0000-000022000000}"/>
    <cellStyle name="Normal 2 2" xfId="4" xr:uid="{00000000-0005-0000-0000-000023000000}"/>
    <cellStyle name="Nota" xfId="21" builtinId="10" customBuiltin="1"/>
    <cellStyle name="Porcentagem" xfId="48" builtinId="5"/>
    <cellStyle name="Ruim" xfId="13" builtinId="27" customBuiltin="1"/>
    <cellStyle name="Saída" xfId="16" builtinId="21" customBuiltin="1"/>
    <cellStyle name="Separador de milhares 3" xfId="6" xr:uid="{00000000-0005-0000-0000-000027000000}"/>
    <cellStyle name="Texto de Aviso" xfId="20" builtinId="11" customBuiltin="1"/>
    <cellStyle name="Texto Explicativo" xfId="22" builtinId="53" customBuiltin="1"/>
    <cellStyle name="Título" xfId="7" builtinId="15" customBuiltin="1"/>
    <cellStyle name="Título 1" xfId="8" builtinId="16" customBuiltin="1"/>
    <cellStyle name="Título 2" xfId="9" builtinId="17" customBuiltin="1"/>
    <cellStyle name="Título 3" xfId="10" builtinId="18" customBuiltin="1"/>
    <cellStyle name="Título 4" xfId="11" builtinId="19" customBuiltin="1"/>
    <cellStyle name="Total" xfId="23" builtinId="25" customBuiltin="1"/>
    <cellStyle name="Vírgula 2" xfId="5" xr:uid="{00000000-0005-0000-0000-00003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2"/>
  <sheetViews>
    <sheetView showZeros="0" workbookViewId="0">
      <selection activeCell="N32" sqref="N32"/>
    </sheetView>
  </sheetViews>
  <sheetFormatPr defaultRowHeight="15" x14ac:dyDescent="0.25"/>
  <cols>
    <col min="1" max="1" width="20.42578125" style="69" customWidth="1"/>
    <col min="2" max="2" width="53.42578125" style="68" customWidth="1"/>
    <col min="3" max="3" width="16.5703125" style="70" bestFit="1" customWidth="1"/>
    <col min="4" max="4" width="4.5703125" style="70" bestFit="1" customWidth="1"/>
    <col min="5" max="5" width="6.85546875" style="65" customWidth="1"/>
    <col min="6" max="6" width="6.85546875" style="65" bestFit="1" customWidth="1"/>
    <col min="7" max="7" width="17" style="65" customWidth="1"/>
    <col min="8" max="16384" width="9.140625" style="65"/>
  </cols>
  <sheetData>
    <row r="1" spans="1:8" ht="16.5" thickBot="1" x14ac:dyDescent="0.3">
      <c r="A1" s="204" t="s">
        <v>3753</v>
      </c>
      <c r="B1" s="205"/>
      <c r="C1" s="205"/>
      <c r="D1" s="205"/>
      <c r="E1" s="205"/>
      <c r="F1" s="205"/>
      <c r="G1" s="206"/>
    </row>
    <row r="2" spans="1:8" s="89" customFormat="1" ht="15.75" thickBot="1" x14ac:dyDescent="0.3">
      <c r="A2" s="46" t="s">
        <v>161</v>
      </c>
      <c r="B2" s="210" t="s">
        <v>7</v>
      </c>
      <c r="C2" s="210"/>
      <c r="D2" s="75" t="s">
        <v>162</v>
      </c>
      <c r="E2" s="109">
        <v>1</v>
      </c>
      <c r="F2" s="76" t="s">
        <v>163</v>
      </c>
      <c r="G2" s="35">
        <v>2019</v>
      </c>
      <c r="H2" s="86"/>
    </row>
    <row r="3" spans="1:8" s="89" customFormat="1" ht="31.5" customHeight="1" thickBot="1" x14ac:dyDescent="0.3">
      <c r="A3" s="41" t="s">
        <v>153</v>
      </c>
      <c r="B3" s="211" t="s">
        <v>3971</v>
      </c>
      <c r="C3" s="211"/>
      <c r="D3" s="211"/>
      <c r="E3" s="211"/>
      <c r="F3" s="211"/>
      <c r="G3" s="212"/>
    </row>
    <row r="4" spans="1:8" s="89" customFormat="1" ht="15.75" thickBot="1" x14ac:dyDescent="0.3">
      <c r="A4" s="46" t="s">
        <v>175</v>
      </c>
      <c r="B4" s="213" t="s">
        <v>3972</v>
      </c>
      <c r="C4" s="213"/>
      <c r="D4" s="213"/>
      <c r="E4" s="214"/>
      <c r="F4" s="47" t="s">
        <v>179</v>
      </c>
      <c r="G4" s="176" t="s">
        <v>3973</v>
      </c>
    </row>
    <row r="5" spans="1:8" s="89" customFormat="1" ht="15.75" thickBot="1" x14ac:dyDescent="0.3">
      <c r="A5" s="46" t="s">
        <v>3787</v>
      </c>
      <c r="B5" s="121" t="s">
        <v>170</v>
      </c>
      <c r="C5" s="171" t="s">
        <v>3958</v>
      </c>
      <c r="D5" s="171"/>
      <c r="E5" s="171"/>
      <c r="F5" s="215"/>
      <c r="G5" s="216"/>
    </row>
    <row r="6" spans="1:8" s="91" customFormat="1" ht="15.75" thickBot="1" x14ac:dyDescent="0.3">
      <c r="A6" s="46" t="s">
        <v>155</v>
      </c>
      <c r="B6" s="201">
        <f>'Orçamento-base'!C6</f>
        <v>269968.45</v>
      </c>
      <c r="C6" s="77"/>
      <c r="D6" s="77"/>
      <c r="E6" s="78"/>
      <c r="F6" s="77"/>
      <c r="G6" s="94"/>
      <c r="H6" s="90"/>
    </row>
    <row r="7" spans="1:8" s="91" customFormat="1" ht="15.75" thickBot="1" x14ac:dyDescent="0.3">
      <c r="A7" s="46" t="s">
        <v>172</v>
      </c>
      <c r="B7" s="201">
        <f>Proposta!C6</f>
        <v>269968.45</v>
      </c>
      <c r="C7" s="77"/>
      <c r="D7" s="77"/>
      <c r="E7" s="78"/>
      <c r="F7" s="77"/>
      <c r="G7" s="94"/>
      <c r="H7" s="90"/>
    </row>
    <row r="8" spans="1:8" s="93" customFormat="1" ht="15.75" thickBot="1" x14ac:dyDescent="0.3">
      <c r="A8" s="46" t="s">
        <v>3748</v>
      </c>
      <c r="B8" s="88">
        <f>COUNT('Orçamento-base'!B12:B39919)</f>
        <v>20</v>
      </c>
      <c r="C8" s="79"/>
      <c r="D8" s="79"/>
      <c r="E8" s="80"/>
      <c r="F8" s="79"/>
      <c r="G8" s="95"/>
      <c r="H8" s="92"/>
    </row>
    <row r="9" spans="1:8" s="93" customFormat="1" x14ac:dyDescent="0.25">
      <c r="A9" s="153" t="s">
        <v>3935</v>
      </c>
      <c r="B9" s="81"/>
      <c r="C9" s="79"/>
      <c r="D9" s="79"/>
      <c r="E9" s="80"/>
      <c r="F9" s="79"/>
      <c r="G9" s="95"/>
      <c r="H9" s="92"/>
    </row>
    <row r="10" spans="1:8" s="91" customFormat="1" x14ac:dyDescent="0.25">
      <c r="A10" s="55" t="s">
        <v>154</v>
      </c>
      <c r="B10" s="82"/>
      <c r="C10" s="55" t="s">
        <v>3750</v>
      </c>
      <c r="D10" s="59"/>
      <c r="E10" s="56"/>
      <c r="F10" s="59"/>
      <c r="G10" s="96"/>
      <c r="H10" s="90"/>
    </row>
    <row r="11" spans="1:8" ht="13.5" customHeight="1" x14ac:dyDescent="0.25">
      <c r="A11" s="207" t="s">
        <v>3751</v>
      </c>
      <c r="B11" s="208" t="s">
        <v>3752</v>
      </c>
      <c r="C11" s="98" t="s">
        <v>165</v>
      </c>
      <c r="D11" s="100"/>
      <c r="E11" s="100"/>
      <c r="F11" s="100"/>
      <c r="G11" s="108" t="s">
        <v>171</v>
      </c>
    </row>
    <row r="12" spans="1:8" x14ac:dyDescent="0.25">
      <c r="A12" s="207"/>
      <c r="B12" s="209"/>
      <c r="C12" s="99" t="s">
        <v>164</v>
      </c>
      <c r="D12" s="100"/>
      <c r="E12" s="101"/>
      <c r="F12" s="101"/>
      <c r="G12" s="99" t="s">
        <v>164</v>
      </c>
    </row>
    <row r="13" spans="1:8" x14ac:dyDescent="0.25">
      <c r="A13" s="36">
        <v>1</v>
      </c>
      <c r="B13" s="37" t="s">
        <v>4002</v>
      </c>
      <c r="C13" s="161">
        <f>SUMIF('Orçamento-base'!$A$12:$A$39921,Identificação!$A13,'Orçamento-base'!$K$12:$K$39921)</f>
        <v>269968.45</v>
      </c>
      <c r="D13" s="100"/>
      <c r="E13" s="101"/>
      <c r="F13" s="101"/>
      <c r="G13" s="161">
        <f>SUMIF(Proposta!$A$12:$A$39913,Identificação!$A13,Proposta!$H$12:$H$39913)</f>
        <v>269968.45</v>
      </c>
    </row>
    <row r="14" spans="1:8" x14ac:dyDescent="0.25">
      <c r="A14" s="36"/>
      <c r="B14" s="37"/>
      <c r="C14" s="150">
        <f>SUMIF('Orçamento-base'!$A$12:$A$39921,Identificação!$A14,'Orçamento-base'!$K$12:$K$39921)</f>
        <v>0</v>
      </c>
      <c r="D14" s="151"/>
      <c r="E14" s="152"/>
      <c r="F14" s="152"/>
      <c r="G14" s="150">
        <f>SUMIF(Proposta!$A$12:$A$39913,Identificação!$A14,Proposta!$H$12:$H$39913)</f>
        <v>0</v>
      </c>
    </row>
    <row r="15" spans="1:8" x14ac:dyDescent="0.25">
      <c r="A15" s="36"/>
      <c r="B15" s="37"/>
      <c r="C15" s="150">
        <f>SUMIF('Orçamento-base'!$A$12:$A$39921,Identificação!$A15,'Orçamento-base'!$K$12:$K$39921)</f>
        <v>0</v>
      </c>
      <c r="D15" s="151"/>
      <c r="E15" s="152"/>
      <c r="F15" s="152"/>
      <c r="G15" s="150">
        <f>SUMIF(Proposta!$A$12:$A$39913,Identificação!$A15,Proposta!$H$12:$H$39913)</f>
        <v>0</v>
      </c>
    </row>
    <row r="16" spans="1:8" x14ac:dyDescent="0.25">
      <c r="A16" s="36"/>
      <c r="B16" s="37"/>
      <c r="C16" s="150">
        <f>SUMIF('Orçamento-base'!$A$12:$A$39921,Identificação!$A16,'Orçamento-base'!$K$12:$K$39921)</f>
        <v>0</v>
      </c>
      <c r="D16" s="151"/>
      <c r="E16" s="152"/>
      <c r="F16" s="152"/>
      <c r="G16" s="150">
        <f>SUMIF(Proposta!$A$12:$A$39913,Identificação!$A16,Proposta!$H$12:$H$39913)</f>
        <v>0</v>
      </c>
    </row>
    <row r="17" spans="1:7" x14ac:dyDescent="0.25">
      <c r="A17" s="36"/>
      <c r="B17" s="37"/>
      <c r="C17" s="150">
        <f>SUMIF('Orçamento-base'!$A$12:$A$39921,Identificação!$A17,'Orçamento-base'!$K$12:$K$39921)</f>
        <v>0</v>
      </c>
      <c r="D17" s="151"/>
      <c r="E17" s="152"/>
      <c r="F17" s="152"/>
      <c r="G17" s="150">
        <f>SUMIF(Proposta!$A$12:$A$39913,Identificação!$A17,Proposta!$H$12:$H$39913)</f>
        <v>0</v>
      </c>
    </row>
    <row r="18" spans="1:7" x14ac:dyDescent="0.25">
      <c r="A18" s="36"/>
      <c r="B18" s="37"/>
      <c r="C18" s="150">
        <f>SUMIF('Orçamento-base'!$A$12:$A$39921,Identificação!$A18,'Orçamento-base'!$K$12:$K$39921)</f>
        <v>0</v>
      </c>
      <c r="D18" s="151"/>
      <c r="E18" s="152"/>
      <c r="F18" s="152"/>
      <c r="G18" s="150">
        <f>SUMIF(Proposta!$A$12:$A$39913,Identificação!$A18,Proposta!$H$12:$H$39913)</f>
        <v>0</v>
      </c>
    </row>
    <row r="19" spans="1:7" x14ac:dyDescent="0.25">
      <c r="A19" s="36"/>
      <c r="B19" s="37"/>
      <c r="C19" s="150">
        <f>SUMIF('Orçamento-base'!$A$12:$A$39921,Identificação!$A19,'Orçamento-base'!$K$12:$K$39921)</f>
        <v>0</v>
      </c>
      <c r="D19" s="151"/>
      <c r="E19" s="152"/>
      <c r="F19" s="152"/>
      <c r="G19" s="150">
        <f>SUMIF(Proposta!$A$12:$A$39913,Identificação!$A19,Proposta!$H$12:$H$39913)</f>
        <v>0</v>
      </c>
    </row>
    <row r="20" spans="1:7" x14ac:dyDescent="0.25">
      <c r="A20" s="36"/>
      <c r="B20" s="37"/>
      <c r="C20" s="150">
        <f>SUMIF('Orçamento-base'!$A$12:$A$39921,Identificação!$A20,'Orçamento-base'!$K$12:$K$39921)</f>
        <v>0</v>
      </c>
      <c r="D20" s="151"/>
      <c r="E20" s="152"/>
      <c r="F20" s="152"/>
      <c r="G20" s="150">
        <f>SUMIF(Proposta!$A$12:$A$39913,Identificação!$A20,Proposta!$H$12:$H$39913)</f>
        <v>0</v>
      </c>
    </row>
    <row r="21" spans="1:7" x14ac:dyDescent="0.25">
      <c r="A21" s="36"/>
      <c r="B21" s="37"/>
      <c r="C21" s="150">
        <f>SUMIF('Orçamento-base'!$A$12:$A$39921,Identificação!$A21,'Orçamento-base'!$K$12:$K$39921)</f>
        <v>0</v>
      </c>
      <c r="D21" s="151"/>
      <c r="E21" s="152"/>
      <c r="F21" s="152"/>
      <c r="G21" s="150">
        <f>SUMIF(Proposta!$A$12:$A$39913,Identificação!$A21,Proposta!$H$12:$H$39913)</f>
        <v>0</v>
      </c>
    </row>
    <row r="22" spans="1:7" x14ac:dyDescent="0.25">
      <c r="A22" s="36"/>
      <c r="B22" s="37"/>
      <c r="C22" s="150">
        <f>SUMIF('Orçamento-base'!$A$12:$A$39921,Identificação!$A22,'Orçamento-base'!$K$12:$K$39921)</f>
        <v>0</v>
      </c>
      <c r="D22" s="151"/>
      <c r="E22" s="152"/>
      <c r="F22" s="152"/>
      <c r="G22" s="150">
        <f>SUMIF(Proposta!$A$12:$A$39913,Identificação!$A22,Proposta!$H$12:$H$39913)</f>
        <v>0</v>
      </c>
    </row>
    <row r="23" spans="1:7" x14ac:dyDescent="0.25">
      <c r="A23" s="36"/>
      <c r="B23" s="37"/>
      <c r="C23" s="150">
        <f>SUMIF('Orçamento-base'!$A$12:$A$39921,Identificação!$A23,'Orçamento-base'!$K$12:$K$39921)</f>
        <v>0</v>
      </c>
      <c r="D23" s="151"/>
      <c r="E23" s="152"/>
      <c r="F23" s="152"/>
      <c r="G23" s="150">
        <f>SUMIF(Proposta!$A$12:$A$39913,Identificação!$A23,Proposta!$H$12:$H$39913)</f>
        <v>0</v>
      </c>
    </row>
    <row r="24" spans="1:7" x14ac:dyDescent="0.25">
      <c r="A24" s="36"/>
      <c r="B24" s="37"/>
      <c r="C24" s="150">
        <f>SUMIF('Orçamento-base'!$A$12:$A$39921,Identificação!$A24,'Orçamento-base'!$K$12:$K$39921)</f>
        <v>0</v>
      </c>
      <c r="D24" s="151"/>
      <c r="E24" s="152"/>
      <c r="F24" s="152"/>
      <c r="G24" s="150">
        <f>SUMIF(Proposta!$A$12:$A$39913,Identificação!$A24,Proposta!$H$12:$H$39913)</f>
        <v>0</v>
      </c>
    </row>
    <row r="25" spans="1:7" x14ac:dyDescent="0.25">
      <c r="A25" s="36"/>
      <c r="B25" s="37"/>
      <c r="C25" s="150">
        <f>SUMIF('Orçamento-base'!$A$12:$A$39921,Identificação!$A25,'Orçamento-base'!$K$12:$K$39921)</f>
        <v>0</v>
      </c>
      <c r="D25" s="151"/>
      <c r="E25" s="152"/>
      <c r="F25" s="152"/>
      <c r="G25" s="150">
        <f>SUMIF(Proposta!$A$12:$A$39913,Identificação!$A25,Proposta!$H$12:$H$39913)</f>
        <v>0</v>
      </c>
    </row>
    <row r="26" spans="1:7" x14ac:dyDescent="0.25">
      <c r="A26" s="36"/>
      <c r="B26" s="37"/>
      <c r="C26" s="150">
        <f>SUMIF('Orçamento-base'!$A$12:$A$39921,Identificação!$A26,'Orçamento-base'!$K$12:$K$39921)</f>
        <v>0</v>
      </c>
      <c r="D26" s="151"/>
      <c r="E26" s="152"/>
      <c r="F26" s="152"/>
      <c r="G26" s="150">
        <f>SUMIF(Proposta!$A$12:$A$39913,Identificação!$A26,Proposta!$H$12:$H$39913)</f>
        <v>0</v>
      </c>
    </row>
    <row r="27" spans="1:7" x14ac:dyDescent="0.25">
      <c r="A27" s="36"/>
      <c r="B27" s="37"/>
      <c r="C27" s="150">
        <f>SUMIF('Orçamento-base'!$A$12:$A$39921,Identificação!$A27,'Orçamento-base'!$K$12:$K$39921)</f>
        <v>0</v>
      </c>
      <c r="D27" s="151"/>
      <c r="E27" s="152"/>
      <c r="F27" s="152"/>
      <c r="G27" s="150">
        <f>SUMIF(Proposta!$A$12:$A$39913,Identificação!$A27,Proposta!$H$12:$H$39913)</f>
        <v>0</v>
      </c>
    </row>
    <row r="28" spans="1:7" x14ac:dyDescent="0.25">
      <c r="A28" s="36"/>
      <c r="B28" s="37"/>
      <c r="C28" s="150">
        <f>SUMIF('Orçamento-base'!$A$12:$A$39921,Identificação!$A28,'Orçamento-base'!$K$12:$K$39921)</f>
        <v>0</v>
      </c>
      <c r="D28" s="151"/>
      <c r="E28" s="152"/>
      <c r="F28" s="152"/>
      <c r="G28" s="150">
        <f>SUMIF(Proposta!$A$12:$A$39913,Identificação!$A28,Proposta!$H$12:$H$39913)</f>
        <v>0</v>
      </c>
    </row>
    <row r="29" spans="1:7" x14ac:dyDescent="0.25">
      <c r="A29" s="36"/>
      <c r="B29" s="37"/>
      <c r="C29" s="150">
        <f>SUMIF('Orçamento-base'!$A$12:$A$39921,Identificação!$A29,'Orçamento-base'!$K$12:$K$39921)</f>
        <v>0</v>
      </c>
      <c r="D29" s="151"/>
      <c r="E29" s="152"/>
      <c r="F29" s="152"/>
      <c r="G29" s="150">
        <f>SUMIF(Proposta!$A$12:$A$39913,Identificação!$A29,Proposta!$H$12:$H$39913)</f>
        <v>0</v>
      </c>
    </row>
    <row r="30" spans="1:7" x14ac:dyDescent="0.25">
      <c r="A30" s="36"/>
      <c r="B30" s="37"/>
      <c r="C30" s="150">
        <f>SUMIF('Orçamento-base'!$A$12:$A$39921,Identificação!$A30,'Orçamento-base'!$K$12:$K$39921)</f>
        <v>0</v>
      </c>
      <c r="D30" s="151"/>
      <c r="E30" s="152"/>
      <c r="F30" s="152"/>
      <c r="G30" s="150">
        <f>SUMIF(Proposta!$A$12:$A$39913,Identificação!$A30,Proposta!$H$12:$H$39913)</f>
        <v>0</v>
      </c>
    </row>
    <row r="31" spans="1:7" x14ac:dyDescent="0.25">
      <c r="A31" s="36"/>
      <c r="B31" s="37"/>
      <c r="C31" s="150">
        <f>SUMIF('Orçamento-base'!$A$12:$A$39921,Identificação!$A31,'Orçamento-base'!$K$12:$K$39921)</f>
        <v>0</v>
      </c>
      <c r="D31" s="151"/>
      <c r="E31" s="152"/>
      <c r="F31" s="152"/>
      <c r="G31" s="150">
        <f>SUMIF(Proposta!$A$12:$A$39913,Identificação!$A31,Proposta!$H$12:$H$39913)</f>
        <v>0</v>
      </c>
    </row>
    <row r="32" spans="1:7" x14ac:dyDescent="0.25">
      <c r="A32" s="36"/>
      <c r="B32" s="37"/>
      <c r="C32" s="150">
        <f>SUMIF('Orçamento-base'!$A$12:$A$39921,Identificação!$A32,'Orçamento-base'!$K$12:$K$39921)</f>
        <v>0</v>
      </c>
      <c r="D32" s="151"/>
      <c r="E32" s="152"/>
      <c r="F32" s="152"/>
      <c r="G32" s="150">
        <f>SUMIF(Proposta!$A$12:$A$39913,Identificação!$A32,Proposta!$H$12:$H$39913)</f>
        <v>0</v>
      </c>
    </row>
    <row r="33" spans="1:7" x14ac:dyDescent="0.25">
      <c r="A33" s="36"/>
      <c r="B33" s="37"/>
      <c r="C33" s="150">
        <f>SUMIF('Orçamento-base'!$A$12:$A$39921,Identificação!$A33,'Orçamento-base'!$K$12:$K$39921)</f>
        <v>0</v>
      </c>
      <c r="D33" s="151"/>
      <c r="E33" s="152"/>
      <c r="F33" s="152"/>
      <c r="G33" s="150">
        <f>SUMIF(Proposta!$A$12:$A$39913,Identificação!$A33,Proposta!$H$12:$H$39913)</f>
        <v>0</v>
      </c>
    </row>
    <row r="34" spans="1:7" x14ac:dyDescent="0.25">
      <c r="A34" s="36"/>
      <c r="B34" s="37"/>
      <c r="C34" s="150">
        <f>SUMIF('Orçamento-base'!$A$12:$A$39921,Identificação!$A34,'Orçamento-base'!$K$12:$K$39921)</f>
        <v>0</v>
      </c>
      <c r="D34" s="151"/>
      <c r="E34" s="152"/>
      <c r="F34" s="152"/>
      <c r="G34" s="150">
        <f>SUMIF(Proposta!$A$12:$A$39913,Identificação!$A34,Proposta!$H$12:$H$39913)</f>
        <v>0</v>
      </c>
    </row>
    <row r="35" spans="1:7" x14ac:dyDescent="0.25">
      <c r="A35" s="36"/>
      <c r="B35" s="37"/>
      <c r="C35" s="150">
        <f>SUMIF('Orçamento-base'!$A$12:$A$39921,Identificação!$A35,'Orçamento-base'!$K$12:$K$39921)</f>
        <v>0</v>
      </c>
      <c r="D35" s="151"/>
      <c r="E35" s="152"/>
      <c r="F35" s="152"/>
      <c r="G35" s="150">
        <f>SUMIF(Proposta!$A$12:$A$39913,Identificação!$A35,Proposta!$H$12:$H$39913)</f>
        <v>0</v>
      </c>
    </row>
    <row r="36" spans="1:7" x14ac:dyDescent="0.25">
      <c r="A36" s="36"/>
      <c r="B36" s="37"/>
      <c r="C36" s="150">
        <f>SUMIF('Orçamento-base'!$A$12:$A$39921,Identificação!$A36,'Orçamento-base'!$K$12:$K$39921)</f>
        <v>0</v>
      </c>
      <c r="D36" s="151"/>
      <c r="E36" s="152"/>
      <c r="F36" s="152"/>
      <c r="G36" s="150">
        <f>SUMIF(Proposta!$A$12:$A$39913,Identificação!$A36,Proposta!$H$12:$H$39913)</f>
        <v>0</v>
      </c>
    </row>
    <row r="37" spans="1:7" x14ac:dyDescent="0.25">
      <c r="A37" s="36"/>
      <c r="B37" s="37"/>
      <c r="C37" s="150">
        <f>SUMIF('Orçamento-base'!$A$12:$A$39921,Identificação!$A37,'Orçamento-base'!$K$12:$K$39921)</f>
        <v>0</v>
      </c>
      <c r="D37" s="151"/>
      <c r="E37" s="152"/>
      <c r="F37" s="152"/>
      <c r="G37" s="150">
        <f>SUMIF(Proposta!$A$12:$A$39913,Identificação!$A37,Proposta!$H$12:$H$39913)</f>
        <v>0</v>
      </c>
    </row>
    <row r="38" spans="1:7" x14ac:dyDescent="0.25">
      <c r="A38" s="36"/>
      <c r="B38" s="37"/>
      <c r="C38" s="150">
        <f>SUMIF('Orçamento-base'!$A$12:$A$39921,Identificação!$A38,'Orçamento-base'!$K$12:$K$39921)</f>
        <v>0</v>
      </c>
      <c r="D38" s="151"/>
      <c r="E38" s="152"/>
      <c r="F38" s="152"/>
      <c r="G38" s="150">
        <f>SUMIF(Proposta!$A$12:$A$39913,Identificação!$A38,Proposta!$H$12:$H$39913)</f>
        <v>0</v>
      </c>
    </row>
    <row r="39" spans="1:7" x14ac:dyDescent="0.25">
      <c r="A39" s="36"/>
      <c r="B39" s="37"/>
      <c r="C39" s="150">
        <f>SUMIF('Orçamento-base'!$A$12:$A$39921,Identificação!$A39,'Orçamento-base'!$K$12:$K$39921)</f>
        <v>0</v>
      </c>
      <c r="D39" s="151"/>
      <c r="E39" s="152"/>
      <c r="F39" s="152"/>
      <c r="G39" s="150">
        <f>SUMIF(Proposta!$A$12:$A$39913,Identificação!$A39,Proposta!$H$12:$H$39913)</f>
        <v>0</v>
      </c>
    </row>
    <row r="40" spans="1:7" x14ac:dyDescent="0.25">
      <c r="A40" s="36"/>
      <c r="B40" s="37"/>
      <c r="C40" s="150">
        <f>SUMIF('Orçamento-base'!$A$12:$A$39921,Identificação!$A40,'Orçamento-base'!$K$12:$K$39921)</f>
        <v>0</v>
      </c>
      <c r="D40" s="151"/>
      <c r="E40" s="152"/>
      <c r="F40" s="152"/>
      <c r="G40" s="150">
        <f>SUMIF(Proposta!$A$12:$A$39913,Identificação!$A40,Proposta!$H$12:$H$39913)</f>
        <v>0</v>
      </c>
    </row>
    <row r="41" spans="1:7" x14ac:dyDescent="0.25">
      <c r="A41" s="36"/>
      <c r="B41" s="37"/>
      <c r="C41" s="150">
        <f>SUMIF('Orçamento-base'!$A$12:$A$39921,Identificação!$A41,'Orçamento-base'!$K$12:$K$39921)</f>
        <v>0</v>
      </c>
      <c r="D41" s="151"/>
      <c r="E41" s="152"/>
      <c r="F41" s="152"/>
      <c r="G41" s="150">
        <f>SUMIF(Proposta!$A$12:$A$39913,Identificação!$A41,Proposta!$H$12:$H$39913)</f>
        <v>0</v>
      </c>
    </row>
    <row r="42" spans="1:7" x14ac:dyDescent="0.25">
      <c r="A42" s="36"/>
      <c r="B42" s="37"/>
      <c r="C42" s="150">
        <f>SUMIF('Orçamento-base'!$A$12:$A$39921,Identificação!$A42,'Orçamento-base'!$K$12:$K$39921)</f>
        <v>0</v>
      </c>
      <c r="D42" s="151"/>
      <c r="E42" s="152"/>
      <c r="F42" s="152"/>
      <c r="G42" s="150">
        <f>SUMIF(Proposta!$A$12:$A$39913,Identificação!$A42,Proposta!$H$12:$H$39913)</f>
        <v>0</v>
      </c>
    </row>
    <row r="43" spans="1:7" x14ac:dyDescent="0.25">
      <c r="A43" s="36"/>
      <c r="B43" s="37"/>
      <c r="C43" s="150">
        <f>SUMIF('Orçamento-base'!$A$12:$A$39921,Identificação!$A43,'Orçamento-base'!$K$12:$K$39921)</f>
        <v>0</v>
      </c>
      <c r="D43" s="151"/>
      <c r="E43" s="152"/>
      <c r="F43" s="152"/>
      <c r="G43" s="150">
        <f>SUMIF(Proposta!$A$12:$A$39913,Identificação!$A43,Proposta!$H$12:$H$39913)</f>
        <v>0</v>
      </c>
    </row>
    <row r="44" spans="1:7" x14ac:dyDescent="0.25">
      <c r="A44" s="36"/>
      <c r="B44" s="37"/>
      <c r="C44" s="150">
        <f>SUMIF('Orçamento-base'!$A$12:$A$39921,Identificação!$A44,'Orçamento-base'!$K$12:$K$39921)</f>
        <v>0</v>
      </c>
      <c r="D44" s="151"/>
      <c r="E44" s="152"/>
      <c r="F44" s="152"/>
      <c r="G44" s="150">
        <f>SUMIF(Proposta!$A$12:$A$39913,Identificação!$A44,Proposta!$H$12:$H$39913)</f>
        <v>0</v>
      </c>
    </row>
    <row r="45" spans="1:7" x14ac:dyDescent="0.25">
      <c r="A45" s="36"/>
      <c r="B45" s="37"/>
      <c r="C45" s="150">
        <f>SUMIF('Orçamento-base'!$A$12:$A$39921,Identificação!$A45,'Orçamento-base'!$K$12:$K$39921)</f>
        <v>0</v>
      </c>
      <c r="D45" s="151"/>
      <c r="E45" s="152"/>
      <c r="F45" s="152"/>
      <c r="G45" s="150">
        <f>SUMIF(Proposta!$A$12:$A$39913,Identificação!$A45,Proposta!$H$12:$H$39913)</f>
        <v>0</v>
      </c>
    </row>
    <row r="46" spans="1:7" x14ac:dyDescent="0.25">
      <c r="A46" s="36"/>
      <c r="B46" s="37"/>
      <c r="C46" s="150">
        <f>SUMIF('Orçamento-base'!$A$12:$A$39921,Identificação!$A46,'Orçamento-base'!$K$12:$K$39921)</f>
        <v>0</v>
      </c>
      <c r="D46" s="151"/>
      <c r="E46" s="152"/>
      <c r="F46" s="152"/>
      <c r="G46" s="150">
        <f>SUMIF(Proposta!$A$12:$A$39913,Identificação!$A46,Proposta!$H$12:$H$39913)</f>
        <v>0</v>
      </c>
    </row>
    <row r="47" spans="1:7" x14ac:dyDescent="0.25">
      <c r="A47" s="36"/>
      <c r="B47" s="37"/>
      <c r="C47" s="150">
        <f>SUMIF('Orçamento-base'!$A$12:$A$39921,Identificação!$A47,'Orçamento-base'!$K$12:$K$39921)</f>
        <v>0</v>
      </c>
      <c r="D47" s="151"/>
      <c r="E47" s="152"/>
      <c r="F47" s="152"/>
      <c r="G47" s="150">
        <f>SUMIF(Proposta!$A$12:$A$39913,Identificação!$A47,Proposta!$H$12:$H$39913)</f>
        <v>0</v>
      </c>
    </row>
    <row r="48" spans="1:7" x14ac:dyDescent="0.25">
      <c r="A48" s="36"/>
      <c r="B48" s="37"/>
      <c r="C48" s="150">
        <f>SUMIF('Orçamento-base'!$A$12:$A$39921,Identificação!$A48,'Orçamento-base'!$K$12:$K$39921)</f>
        <v>0</v>
      </c>
      <c r="D48" s="151"/>
      <c r="E48" s="152"/>
      <c r="F48" s="152"/>
      <c r="G48" s="150">
        <f>SUMIF(Proposta!$A$12:$A$39913,Identificação!$A48,Proposta!$H$12:$H$39913)</f>
        <v>0</v>
      </c>
    </row>
    <row r="49" spans="1:7" x14ac:dyDescent="0.25">
      <c r="A49" s="36"/>
      <c r="B49" s="37"/>
      <c r="C49" s="150">
        <f>SUMIF('Orçamento-base'!$A$12:$A$39921,Identificação!$A49,'Orçamento-base'!$K$12:$K$39921)</f>
        <v>0</v>
      </c>
      <c r="D49" s="151"/>
      <c r="E49" s="152"/>
      <c r="F49" s="152"/>
      <c r="G49" s="150">
        <f>SUMIF(Proposta!$A$12:$A$39913,Identificação!$A49,Proposta!$H$12:$H$39913)</f>
        <v>0</v>
      </c>
    </row>
    <row r="50" spans="1:7" x14ac:dyDescent="0.25">
      <c r="A50" s="36"/>
      <c r="B50" s="37"/>
      <c r="C50" s="150">
        <f>SUMIF('Orçamento-base'!$A$12:$A$39921,Identificação!$A50,'Orçamento-base'!$K$12:$K$39921)</f>
        <v>0</v>
      </c>
      <c r="D50" s="151"/>
      <c r="E50" s="152"/>
      <c r="F50" s="152"/>
      <c r="G50" s="150">
        <f>SUMIF(Proposta!$A$12:$A$39913,Identificação!$A50,Proposta!$H$12:$H$39913)</f>
        <v>0</v>
      </c>
    </row>
    <row r="51" spans="1:7" x14ac:dyDescent="0.25">
      <c r="A51" s="36"/>
      <c r="B51" s="37"/>
      <c r="C51" s="150">
        <f>SUMIF('Orçamento-base'!$A$12:$A$39921,Identificação!$A51,'Orçamento-base'!$K$12:$K$39921)</f>
        <v>0</v>
      </c>
      <c r="D51" s="151"/>
      <c r="E51" s="152"/>
      <c r="F51" s="152"/>
      <c r="G51" s="150">
        <f>SUMIF(Proposta!$A$12:$A$39913,Identificação!$A51,Proposta!$H$12:$H$39913)</f>
        <v>0</v>
      </c>
    </row>
    <row r="52" spans="1:7" x14ac:dyDescent="0.25">
      <c r="A52" s="36"/>
      <c r="B52" s="37"/>
      <c r="C52" s="150">
        <f>SUMIF('Orçamento-base'!$A$12:$A$39921,Identificação!$A52,'Orçamento-base'!$K$12:$K$39921)</f>
        <v>0</v>
      </c>
      <c r="D52" s="151"/>
      <c r="E52" s="152"/>
      <c r="F52" s="152"/>
      <c r="G52" s="150">
        <f>SUMIF(Proposta!$A$12:$A$39913,Identificação!$A52,Proposta!$H$12:$H$39913)</f>
        <v>0</v>
      </c>
    </row>
    <row r="53" spans="1:7" x14ac:dyDescent="0.25">
      <c r="A53" s="36"/>
      <c r="B53" s="37"/>
      <c r="C53" s="150">
        <f>SUMIF('Orçamento-base'!$A$12:$A$39921,Identificação!$A53,'Orçamento-base'!$K$12:$K$39921)</f>
        <v>0</v>
      </c>
      <c r="D53" s="151"/>
      <c r="E53" s="152"/>
      <c r="F53" s="152"/>
      <c r="G53" s="150">
        <f>SUMIF(Proposta!$A$12:$A$39913,Identificação!$A53,Proposta!$H$12:$H$39913)</f>
        <v>0</v>
      </c>
    </row>
    <row r="54" spans="1:7" x14ac:dyDescent="0.25">
      <c r="A54" s="36"/>
      <c r="B54" s="37"/>
      <c r="C54" s="150">
        <f>SUMIF('Orçamento-base'!$A$12:$A$39921,Identificação!$A54,'Orçamento-base'!$K$12:$K$39921)</f>
        <v>0</v>
      </c>
      <c r="D54" s="151"/>
      <c r="E54" s="152"/>
      <c r="F54" s="152"/>
      <c r="G54" s="150">
        <f>SUMIF(Proposta!$A$12:$A$39913,Identificação!$A54,Proposta!$H$12:$H$39913)</f>
        <v>0</v>
      </c>
    </row>
    <row r="55" spans="1:7" x14ac:dyDescent="0.25">
      <c r="A55" s="36"/>
      <c r="B55" s="37"/>
      <c r="C55" s="150">
        <f>SUMIF('Orçamento-base'!$A$12:$A$39921,Identificação!$A55,'Orçamento-base'!$K$12:$K$39921)</f>
        <v>0</v>
      </c>
      <c r="D55" s="151"/>
      <c r="E55" s="152"/>
      <c r="F55" s="152"/>
      <c r="G55" s="150">
        <f>SUMIF(Proposta!$A$12:$A$39913,Identificação!$A55,Proposta!$H$12:$H$39913)</f>
        <v>0</v>
      </c>
    </row>
    <row r="56" spans="1:7" x14ac:dyDescent="0.25">
      <c r="A56" s="36"/>
      <c r="B56" s="37"/>
      <c r="C56" s="150">
        <f>SUMIF('Orçamento-base'!$A$12:$A$39921,Identificação!$A56,'Orçamento-base'!$K$12:$K$39921)</f>
        <v>0</v>
      </c>
      <c r="D56" s="151"/>
      <c r="E56" s="152"/>
      <c r="F56" s="152"/>
      <c r="G56" s="150">
        <f>SUMIF(Proposta!$A$12:$A$39913,Identificação!$A56,Proposta!$H$12:$H$39913)</f>
        <v>0</v>
      </c>
    </row>
    <row r="57" spans="1:7" x14ac:dyDescent="0.25">
      <c r="A57" s="36"/>
      <c r="B57" s="37"/>
      <c r="C57" s="150">
        <f>SUMIF('Orçamento-base'!$A$12:$A$39921,Identificação!$A57,'Orçamento-base'!$K$12:$K$39921)</f>
        <v>0</v>
      </c>
      <c r="D57" s="151"/>
      <c r="E57" s="152"/>
      <c r="F57" s="152"/>
      <c r="G57" s="150">
        <f>SUMIF(Proposta!$A$12:$A$39913,Identificação!$A57,Proposta!$H$12:$H$39913)</f>
        <v>0</v>
      </c>
    </row>
    <row r="58" spans="1:7" x14ac:dyDescent="0.25">
      <c r="A58" s="36"/>
      <c r="B58" s="37"/>
      <c r="C58" s="150">
        <f>SUMIF('Orçamento-base'!$A$12:$A$39921,Identificação!$A58,'Orçamento-base'!$K$12:$K$39921)</f>
        <v>0</v>
      </c>
      <c r="D58" s="151"/>
      <c r="E58" s="152"/>
      <c r="F58" s="152"/>
      <c r="G58" s="150">
        <f>SUMIF(Proposta!$A$12:$A$39913,Identificação!$A58,Proposta!$H$12:$H$39913)</f>
        <v>0</v>
      </c>
    </row>
    <row r="59" spans="1:7" x14ac:dyDescent="0.25">
      <c r="A59" s="36"/>
      <c r="B59" s="37"/>
      <c r="C59" s="150">
        <f>SUMIF('Orçamento-base'!$A$12:$A$39921,Identificação!$A59,'Orçamento-base'!$K$12:$K$39921)</f>
        <v>0</v>
      </c>
      <c r="D59" s="151"/>
      <c r="E59" s="152"/>
      <c r="F59" s="152"/>
      <c r="G59" s="150">
        <f>SUMIF(Proposta!$A$12:$A$39913,Identificação!$A59,Proposta!$H$12:$H$39913)</f>
        <v>0</v>
      </c>
    </row>
    <row r="60" spans="1:7" x14ac:dyDescent="0.25">
      <c r="A60" s="36"/>
      <c r="B60" s="37"/>
      <c r="C60" s="150">
        <f>SUMIF('Orçamento-base'!$A$12:$A$39921,Identificação!$A60,'Orçamento-base'!$K$12:$K$39921)</f>
        <v>0</v>
      </c>
      <c r="D60" s="151"/>
      <c r="E60" s="152"/>
      <c r="F60" s="152"/>
      <c r="G60" s="150">
        <f>SUMIF(Proposta!$A$12:$A$39913,Identificação!$A60,Proposta!$H$12:$H$39913)</f>
        <v>0</v>
      </c>
    </row>
    <row r="61" spans="1:7" x14ac:dyDescent="0.25">
      <c r="A61" s="36"/>
      <c r="B61" s="37"/>
      <c r="C61" s="150">
        <f>SUMIF('Orçamento-base'!$A$12:$A$39921,Identificação!$A61,'Orçamento-base'!$K$12:$K$39921)</f>
        <v>0</v>
      </c>
      <c r="D61" s="151"/>
      <c r="E61" s="152"/>
      <c r="F61" s="152"/>
      <c r="G61" s="150">
        <f>SUMIF(Proposta!$A$12:$A$39913,Identificação!$A61,Proposta!$H$12:$H$39913)</f>
        <v>0</v>
      </c>
    </row>
    <row r="62" spans="1:7" x14ac:dyDescent="0.25">
      <c r="A62" s="36"/>
      <c r="B62" s="37"/>
      <c r="C62" s="150">
        <f>SUMIF('Orçamento-base'!$A$12:$A$39921,Identificação!$A62,'Orçamento-base'!$K$12:$K$39921)</f>
        <v>0</v>
      </c>
      <c r="D62" s="151"/>
      <c r="E62" s="152"/>
      <c r="F62" s="152"/>
      <c r="G62" s="150">
        <f>SUMIF(Proposta!$A$12:$A$39913,Identificação!$A62,Proposta!$H$12:$H$39913)</f>
        <v>0</v>
      </c>
    </row>
  </sheetData>
  <sheetProtection password="DEF7" sheet="1" objects="1" scenarios="1" formatCells="0" formatColumns="0" formatRows="0" deleteRows="0"/>
  <mergeCells count="7">
    <mergeCell ref="A1:G1"/>
    <mergeCell ref="A11:A12"/>
    <mergeCell ref="B11:B12"/>
    <mergeCell ref="B2:C2"/>
    <mergeCell ref="B3:G3"/>
    <mergeCell ref="B4:E4"/>
    <mergeCell ref="F5:G5"/>
  </mergeCells>
  <pageMargins left="0.511811024" right="0.511811024" top="0.78740157499999996" bottom="0.78740157499999996" header="0.31496062000000002" footer="0.31496062000000002"/>
  <pageSetup paperSize="9" scale="73" orientation="portrait" r:id="rId1"/>
  <legacyDrawing r:id="rId2"/>
  <extLst>
    <ext xmlns:x14="http://schemas.microsoft.com/office/spreadsheetml/2009/9/main" uri="{CCE6A557-97BC-4b89-ADB6-D9C93CAAB3DF}">
      <x14:dataValidations xmlns:xm="http://schemas.microsoft.com/office/excel/2006/main" disablePrompts="1" count="2">
        <x14:dataValidation type="list" allowBlank="1" showInputMessage="1" showErrorMessage="1" errorTitle="Tipo de Objeto Inválido" error="O tipo de objeto informado é inválido. _x000a_Selecione o Tipo de Objeto na lista suspensa." xr:uid="{00000000-0002-0000-0000-000000000000}">
          <x14:formula1>
            <xm:f>base!$L$2:$L$10</xm:f>
          </x14:formula1>
          <xm:sqref>B5</xm:sqref>
        </x14:dataValidation>
        <x14:dataValidation type="list" allowBlank="1" showInputMessage="1" showErrorMessage="1" errorTitle="Modalidade Inválida" error="A modalidade informada é inválida. _x000a_Selecione a Modalidade na lista suspensa." xr:uid="{00000000-0002-0000-0000-000001000000}">
          <x14:formula1>
            <xm:f>base!$K$2:$K$17</xm:f>
          </x14:formula1>
          <xm:sqref>B2:C2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81"/>
  <sheetViews>
    <sheetView tabSelected="1" zoomScaleNormal="100" workbookViewId="0">
      <selection activeCell="C19" sqref="C19"/>
    </sheetView>
  </sheetViews>
  <sheetFormatPr defaultRowHeight="15" x14ac:dyDescent="0.25"/>
  <cols>
    <col min="1" max="1" width="8.28515625" style="65" customWidth="1"/>
    <col min="2" max="2" width="8.5703125" style="65" customWidth="1"/>
    <col min="3" max="3" width="6.28515625" style="69" customWidth="1"/>
    <col min="4" max="4" width="14.140625" style="65" customWidth="1"/>
    <col min="5" max="5" width="10.85546875" style="175" customWidth="1"/>
    <col min="6" max="6" width="11" style="105" customWidth="1"/>
    <col min="7" max="7" width="51.85546875" style="68" customWidth="1"/>
    <col min="8" max="8" width="11.140625" style="157" bestFit="1" customWidth="1"/>
    <col min="9" max="9" width="9.7109375" style="74" customWidth="1"/>
    <col min="10" max="10" width="11.42578125" style="169" customWidth="1"/>
    <col min="11" max="11" width="16.42578125" style="68" bestFit="1" customWidth="1"/>
    <col min="12" max="12" width="8" style="143" customWidth="1"/>
    <col min="13" max="13" width="12.7109375" style="144" customWidth="1"/>
    <col min="14" max="14" width="7.140625" style="70" bestFit="1" customWidth="1"/>
    <col min="15" max="15" width="57.28515625" style="67" customWidth="1"/>
    <col min="16" max="16" width="7.140625" style="67" bestFit="1" customWidth="1"/>
    <col min="17" max="17" width="47.7109375" style="67" customWidth="1"/>
    <col min="18" max="18" width="26.85546875" style="65" customWidth="1"/>
    <col min="19" max="19" width="11.28515625" style="65" customWidth="1"/>
    <col min="20" max="16384" width="9.140625" style="65"/>
  </cols>
  <sheetData>
    <row r="1" spans="1:18" s="40" customFormat="1" ht="16.5" thickBot="1" x14ac:dyDescent="0.3">
      <c r="A1" s="221" t="s">
        <v>3676</v>
      </c>
      <c r="B1" s="222"/>
      <c r="C1" s="222"/>
      <c r="D1" s="222"/>
      <c r="E1" s="222"/>
      <c r="F1" s="222"/>
      <c r="G1" s="222"/>
      <c r="H1" s="222"/>
      <c r="I1" s="222"/>
      <c r="J1" s="222"/>
      <c r="K1" s="223"/>
      <c r="L1" s="136"/>
      <c r="M1" s="137"/>
      <c r="N1" s="38"/>
      <c r="O1" s="39"/>
      <c r="P1" s="39"/>
      <c r="Q1" s="39"/>
    </row>
    <row r="2" spans="1:18" s="45" customFormat="1" ht="15.75" thickBot="1" x14ac:dyDescent="0.3">
      <c r="A2" s="41" t="s">
        <v>0</v>
      </c>
      <c r="B2" s="42"/>
      <c r="C2" s="224" t="str">
        <f>IF(Identificação!B2=0,"",Identificação!B2)</f>
        <v>Tomada de Preços</v>
      </c>
      <c r="D2" s="224"/>
      <c r="E2" s="224"/>
      <c r="F2" s="224"/>
      <c r="G2" s="224"/>
      <c r="H2" s="43" t="s">
        <v>151</v>
      </c>
      <c r="I2" s="44">
        <f>IF(Identificação!E2=0,"",Identificação!E2)</f>
        <v>1</v>
      </c>
      <c r="J2" s="43" t="s">
        <v>152</v>
      </c>
      <c r="K2" s="44">
        <f>IF(Identificação!G2=0,"",Identificação!G2)</f>
        <v>2019</v>
      </c>
      <c r="L2" s="138"/>
      <c r="M2" s="138"/>
    </row>
    <row r="3" spans="1:18" s="45" customFormat="1" ht="32.25" customHeight="1" thickBot="1" x14ac:dyDescent="0.3">
      <c r="A3" s="230" t="s">
        <v>153</v>
      </c>
      <c r="B3" s="231"/>
      <c r="C3" s="232" t="str">
        <f>IF(Identificação!B3=0,"",Identificação!B3)</f>
        <v>A contratação de empresa especializada em construção civil para fornecimento de mão de obra, equipamentos, e materiais necessários para a completa e perfeita implantação de todos os elementos definidos no presente edital e seus anexos que visa à execução das obras de engenharia da Etapa III da construção do Prédio da Câmara Municipal de Veadores, localizada na Rua Almiro Ribeiro, nº41, Bairro São Jorge no Município de Bom Retiro do Sul/RS.</v>
      </c>
      <c r="D3" s="232"/>
      <c r="E3" s="232"/>
      <c r="F3" s="232"/>
      <c r="G3" s="232"/>
      <c r="H3" s="232"/>
      <c r="I3" s="232"/>
      <c r="J3" s="232"/>
      <c r="K3" s="233"/>
      <c r="L3" s="138"/>
      <c r="M3" s="138"/>
    </row>
    <row r="4" spans="1:18" s="45" customFormat="1" ht="15.75" thickBot="1" x14ac:dyDescent="0.3">
      <c r="A4" s="46" t="s">
        <v>176</v>
      </c>
      <c r="B4" s="47"/>
      <c r="C4" s="226" t="str">
        <f>IF(Identificação!B4=0,"",Identificação!B4)</f>
        <v>CÂMARA MUNICIPAL DE VEREADORES DE BOM RETIRO DO SUL/RS</v>
      </c>
      <c r="D4" s="226"/>
      <c r="E4" s="226"/>
      <c r="F4" s="226"/>
      <c r="G4" s="226"/>
      <c r="H4" s="226"/>
      <c r="I4" s="226"/>
      <c r="J4" s="75" t="s">
        <v>173</v>
      </c>
      <c r="K4" s="155" t="str">
        <f>IF(Identificação!G4=0,"",Identificação!G4)</f>
        <v>92.454.925/0001-20</v>
      </c>
      <c r="L4" s="138"/>
      <c r="M4" s="138"/>
    </row>
    <row r="5" spans="1:18" s="45" customFormat="1" ht="15.75" thickBot="1" x14ac:dyDescent="0.3">
      <c r="A5" s="46" t="s">
        <v>169</v>
      </c>
      <c r="B5" s="47"/>
      <c r="C5" s="226" t="str">
        <f>IF(Identificação!B5=0,"",Identificação!B5)</f>
        <v>Obras e Serviços de Engenharia</v>
      </c>
      <c r="D5" s="226"/>
      <c r="E5" s="226"/>
      <c r="F5" s="226"/>
      <c r="G5" s="227"/>
      <c r="I5" s="97"/>
      <c r="J5" s="48"/>
      <c r="K5" s="49"/>
      <c r="L5" s="139"/>
      <c r="M5" s="138"/>
    </row>
    <row r="6" spans="1:18" s="45" customFormat="1" ht="15.75" thickBot="1" x14ac:dyDescent="0.3">
      <c r="A6" s="46" t="s">
        <v>3763</v>
      </c>
      <c r="B6" s="50"/>
      <c r="C6" s="228">
        <f>SUMIFS(K12:K39921,B12:B39921,"&gt;0",K12:K39921,"&lt;&gt;0")</f>
        <v>269968.45</v>
      </c>
      <c r="D6" s="228"/>
      <c r="E6" s="228"/>
      <c r="F6" s="228"/>
      <c r="G6" s="229"/>
      <c r="I6" s="51"/>
      <c r="J6" s="51"/>
      <c r="K6" s="52"/>
      <c r="L6" s="138"/>
      <c r="M6" s="138"/>
    </row>
    <row r="7" spans="1:18" s="45" customFormat="1" x14ac:dyDescent="0.25">
      <c r="A7" s="53"/>
      <c r="B7" s="53"/>
      <c r="C7" s="53"/>
      <c r="G7" s="54"/>
      <c r="H7" s="54"/>
      <c r="I7" s="51"/>
      <c r="J7" s="51"/>
      <c r="K7" s="52"/>
      <c r="L7" s="138"/>
      <c r="M7" s="138"/>
    </row>
    <row r="8" spans="1:18" s="45" customFormat="1" ht="19.5" customHeight="1" x14ac:dyDescent="0.25">
      <c r="A8" s="154" t="s">
        <v>3934</v>
      </c>
      <c r="B8" s="53"/>
      <c r="C8" s="53"/>
      <c r="G8" s="54"/>
      <c r="I8" s="51"/>
      <c r="J8" s="51"/>
      <c r="K8" s="52"/>
      <c r="L8" s="138"/>
      <c r="M8" s="138"/>
    </row>
    <row r="9" spans="1:18" s="58" customFormat="1" x14ac:dyDescent="0.25">
      <c r="A9" s="55" t="s">
        <v>3764</v>
      </c>
      <c r="B9" s="55"/>
      <c r="C9" s="56"/>
      <c r="F9" s="57" t="s">
        <v>174</v>
      </c>
      <c r="H9" s="60" t="s">
        <v>3765</v>
      </c>
      <c r="J9" s="61"/>
      <c r="K9" s="62"/>
      <c r="L9" s="140"/>
      <c r="M9" s="140"/>
      <c r="R9" s="45"/>
    </row>
    <row r="10" spans="1:18" s="40" customFormat="1" ht="15" customHeight="1" x14ac:dyDescent="0.25">
      <c r="A10" s="241" t="s">
        <v>3762</v>
      </c>
      <c r="B10" s="241" t="s">
        <v>3760</v>
      </c>
      <c r="C10" s="241" t="s">
        <v>3761</v>
      </c>
      <c r="D10" s="217" t="s">
        <v>3675</v>
      </c>
      <c r="E10" s="243" t="s">
        <v>168</v>
      </c>
      <c r="F10" s="219" t="s">
        <v>3674</v>
      </c>
      <c r="G10" s="217" t="s">
        <v>156</v>
      </c>
      <c r="H10" s="238" t="s">
        <v>165</v>
      </c>
      <c r="I10" s="239"/>
      <c r="J10" s="239"/>
      <c r="K10" s="239"/>
      <c r="L10" s="239"/>
      <c r="M10" s="240"/>
      <c r="N10" s="234" t="s">
        <v>177</v>
      </c>
      <c r="O10" s="235"/>
      <c r="P10" s="236" t="s">
        <v>178</v>
      </c>
      <c r="Q10" s="237"/>
      <c r="R10" s="225" t="s">
        <v>3678</v>
      </c>
    </row>
    <row r="11" spans="1:18" s="40" customFormat="1" ht="45" x14ac:dyDescent="0.25">
      <c r="A11" s="242"/>
      <c r="B11" s="242"/>
      <c r="C11" s="242"/>
      <c r="D11" s="218"/>
      <c r="E11" s="244"/>
      <c r="F11" s="220"/>
      <c r="G11" s="218"/>
      <c r="H11" s="106" t="s">
        <v>157</v>
      </c>
      <c r="I11" s="107" t="s">
        <v>158</v>
      </c>
      <c r="J11" s="63" t="s">
        <v>159</v>
      </c>
      <c r="K11" s="63" t="s">
        <v>160</v>
      </c>
      <c r="L11" s="141" t="s">
        <v>166</v>
      </c>
      <c r="M11" s="141" t="s">
        <v>167</v>
      </c>
      <c r="N11" s="64" t="s">
        <v>3788</v>
      </c>
      <c r="O11" s="87" t="s">
        <v>185</v>
      </c>
      <c r="P11" s="64" t="s">
        <v>3788</v>
      </c>
      <c r="Q11" s="110" t="s">
        <v>185</v>
      </c>
      <c r="R11" s="225"/>
    </row>
    <row r="12" spans="1:18" x14ac:dyDescent="0.25">
      <c r="A12" s="184">
        <v>1</v>
      </c>
      <c r="B12" s="185" t="str">
        <f>IF(AND(G12&lt;&gt;"",H12&gt;0,I12&lt;&gt;"",J12&lt;&gt;0,K12&lt;&gt;0),COUNT($B$11:B11)+1,"")</f>
        <v/>
      </c>
      <c r="C12" s="186" t="s">
        <v>3974</v>
      </c>
      <c r="D12" s="187"/>
      <c r="E12" s="188"/>
      <c r="F12" s="189"/>
      <c r="G12" s="177" t="s">
        <v>3977</v>
      </c>
      <c r="H12" s="190"/>
      <c r="I12" s="184"/>
      <c r="J12" s="190"/>
      <c r="K12" s="191" t="str">
        <f>IFERROR(IF(H12*J12&lt;&gt;0,ROUND(ROUND(H12,4)*ROUND(J12,4),2),""),"")</f>
        <v/>
      </c>
      <c r="L12" s="192"/>
      <c r="M12" s="192"/>
      <c r="N12" s="186"/>
      <c r="O12" s="85" t="str">
        <f ca="1">IF(N12="","", INDIRECT("base!"&amp;ADDRESS(MATCH(N12,base!$C$2:'base'!$C$133,0)+1,4,4)))</f>
        <v/>
      </c>
      <c r="P12" s="66"/>
      <c r="Q12" s="85" t="str">
        <f ca="1">IF(P12="","", INDIRECT("base!"&amp;ADDRESS(MATCH(CONCATENATE(N12,"|",P12),base!$G$2:'base'!$G$1817,0)+1,6,4)))</f>
        <v/>
      </c>
      <c r="R12" s="66"/>
    </row>
    <row r="13" spans="1:18" x14ac:dyDescent="0.25">
      <c r="A13" s="184">
        <v>1</v>
      </c>
      <c r="B13" s="185">
        <f>IF(AND(G13&lt;&gt;"",H13&gt;0,I13&lt;&gt;"",J13&lt;&gt;0,K13&lt;&gt;0),COUNT($B$11:B12)+1,"")</f>
        <v>1</v>
      </c>
      <c r="C13" s="186" t="s">
        <v>3975</v>
      </c>
      <c r="D13" s="187" t="s">
        <v>3778</v>
      </c>
      <c r="E13" s="198" t="s">
        <v>4026</v>
      </c>
      <c r="F13" s="189">
        <v>43605</v>
      </c>
      <c r="G13" s="178" t="s">
        <v>3978</v>
      </c>
      <c r="H13" s="190">
        <v>2</v>
      </c>
      <c r="I13" s="184" t="s">
        <v>3696</v>
      </c>
      <c r="J13" s="190">
        <v>387.78750000000002</v>
      </c>
      <c r="K13" s="191">
        <f>IFERROR(IF(H13*J13&lt;&gt;0,ROUND(ROUND(H13,4)*ROUND(J13,4),2),""),"")</f>
        <v>775.58</v>
      </c>
      <c r="L13" s="192">
        <v>0.25</v>
      </c>
      <c r="M13" s="192">
        <v>1.8795999999999999</v>
      </c>
      <c r="N13" s="186"/>
      <c r="O13" s="85" t="str">
        <f ca="1">IF(N13="","", INDIRECT("base!"&amp;ADDRESS(MATCH(N13,base!$C$2:'base'!$C$133,0)+1,4,4)))</f>
        <v/>
      </c>
      <c r="P13" s="66"/>
      <c r="Q13" s="85" t="str">
        <f ca="1">IF(P13="","", INDIRECT("base!"&amp;ADDRESS(MATCH(CONCATENATE(N13,"|",P13),base!$G$2:'base'!$G$1817,0)+1,6,4)))</f>
        <v/>
      </c>
      <c r="R13" s="66"/>
    </row>
    <row r="14" spans="1:18" ht="38.25" x14ac:dyDescent="0.25">
      <c r="A14" s="184">
        <v>1</v>
      </c>
      <c r="B14" s="193">
        <f>IF(AND(G14&lt;&gt;"",H14&gt;0,I14&lt;&gt;"",J14&lt;&gt;0,K14&lt;&gt;0),COUNT($B$11:B13)+1,"")</f>
        <v>2</v>
      </c>
      <c r="C14" s="186" t="s">
        <v>3976</v>
      </c>
      <c r="D14" s="187" t="s">
        <v>3778</v>
      </c>
      <c r="E14" s="198" t="s">
        <v>4027</v>
      </c>
      <c r="F14" s="189">
        <v>43605</v>
      </c>
      <c r="G14" s="178" t="s">
        <v>3979</v>
      </c>
      <c r="H14" s="190">
        <v>4</v>
      </c>
      <c r="I14" s="184" t="s">
        <v>3767</v>
      </c>
      <c r="J14" s="190">
        <v>562.5</v>
      </c>
      <c r="K14" s="194">
        <f>IFERROR(IF(H14*J14&lt;&gt;0,ROUND(ROUND(H14,4)*ROUND(J14,4),2),""),"")</f>
        <v>2250</v>
      </c>
      <c r="L14" s="192">
        <v>0.25</v>
      </c>
      <c r="M14" s="192">
        <v>1.8795999999999999</v>
      </c>
      <c r="N14" s="186"/>
      <c r="O14" s="173" t="str">
        <f ca="1">IF(N14="","", INDIRECT("base!"&amp;ADDRESS(MATCH(N14,base!$C$2:'base'!$C$133,0)+1,4,4)))</f>
        <v/>
      </c>
      <c r="P14" s="66"/>
      <c r="Q14" s="173" t="str">
        <f ca="1">IF(P14="","", INDIRECT("base!"&amp;ADDRESS(MATCH(CONCATENATE(N14,"|",P14),base!$G$2:'base'!$G$1817,0)+1,6,4)))</f>
        <v/>
      </c>
      <c r="R14" s="66"/>
    </row>
    <row r="15" spans="1:18" x14ac:dyDescent="0.25">
      <c r="A15" s="184">
        <v>1</v>
      </c>
      <c r="B15" s="193" t="str">
        <f>IF(AND(G15&lt;&gt;"",H15&gt;0,I15&lt;&gt;"",J15&lt;&gt;0,K15&lt;&gt;0),COUNT($B$11:B14)+1,"")</f>
        <v/>
      </c>
      <c r="C15" s="186" t="s">
        <v>3980</v>
      </c>
      <c r="D15" s="187"/>
      <c r="E15" s="188"/>
      <c r="F15" s="189"/>
      <c r="G15" s="182" t="s">
        <v>4024</v>
      </c>
      <c r="H15" s="190"/>
      <c r="I15" s="184"/>
      <c r="J15" s="190"/>
      <c r="K15" s="194" t="str">
        <f t="shared" ref="K15:K22" si="0">IFERROR(IF(H15*J15&lt;&gt;0,ROUND(ROUND(H15,4)*ROUND(J15,4),2),""),"")</f>
        <v/>
      </c>
      <c r="L15" s="192"/>
      <c r="M15" s="192"/>
      <c r="N15" s="186"/>
      <c r="O15" s="173" t="str">
        <f ca="1">IF(N22="","", INDIRECT("base!"&amp;ADDRESS(MATCH(N22,base!$C$2:'base'!$C$133,0)+1,4,4)))</f>
        <v/>
      </c>
      <c r="P15" s="66"/>
      <c r="Q15" s="173" t="str">
        <f ca="1">IF(P15="","", INDIRECT("base!"&amp;ADDRESS(MATCH(CONCATENATE(N22,"|",P15),base!$G$2:'base'!$G$1817,0)+1,6,4)))</f>
        <v/>
      </c>
      <c r="R15" s="66"/>
    </row>
    <row r="16" spans="1:18" ht="27" x14ac:dyDescent="0.25">
      <c r="A16" s="184">
        <v>1</v>
      </c>
      <c r="B16" s="193">
        <f>IF(AND(G16&lt;&gt;"",H16&gt;0,I16&lt;&gt;"",J16&lt;&gt;0,K16&lt;&gt;0),COUNT($B$11:B15)+1,"")</f>
        <v>3</v>
      </c>
      <c r="C16" s="186" t="s">
        <v>4046</v>
      </c>
      <c r="D16" s="187" t="s">
        <v>3778</v>
      </c>
      <c r="E16" s="198" t="s">
        <v>4027</v>
      </c>
      <c r="F16" s="189">
        <v>43605</v>
      </c>
      <c r="G16" s="202" t="s">
        <v>4041</v>
      </c>
      <c r="H16" s="203">
        <v>43.3</v>
      </c>
      <c r="I16" s="200" t="s">
        <v>4044</v>
      </c>
      <c r="J16" s="190">
        <v>98.737499999999997</v>
      </c>
      <c r="K16" s="194">
        <f>IFERROR(IF(H16*J16&lt;&gt;0,ROUND(ROUND(H16,4)*ROUND(J16,4),2),""),"")</f>
        <v>4275.33</v>
      </c>
      <c r="L16" s="192">
        <v>0.25</v>
      </c>
      <c r="M16" s="192">
        <v>1.8795999999999999</v>
      </c>
      <c r="N16" s="186"/>
      <c r="O16" s="173"/>
      <c r="P16" s="66"/>
      <c r="Q16" s="173"/>
      <c r="R16" s="66"/>
    </row>
    <row r="17" spans="1:18" ht="27" x14ac:dyDescent="0.25">
      <c r="A17" s="184">
        <v>1</v>
      </c>
      <c r="B17" s="193">
        <f>IF(AND(G17&lt;&gt;"",H17&gt;0,I17&lt;&gt;"",J17&lt;&gt;0,K17&lt;&gt;0),COUNT($B$11:B16)+1,"")</f>
        <v>4</v>
      </c>
      <c r="C17" s="186" t="s">
        <v>4047</v>
      </c>
      <c r="D17" s="187" t="s">
        <v>3778</v>
      </c>
      <c r="E17" s="198" t="s">
        <v>4027</v>
      </c>
      <c r="F17" s="189">
        <v>43605</v>
      </c>
      <c r="G17" s="202" t="s">
        <v>4042</v>
      </c>
      <c r="H17" s="203">
        <v>43.3</v>
      </c>
      <c r="I17" s="200" t="s">
        <v>4044</v>
      </c>
      <c r="J17" s="190">
        <v>105.15</v>
      </c>
      <c r="K17" s="194">
        <f>IFERROR(IF(H17*J17&lt;&gt;0,ROUND(ROUND(H17,4)*ROUND(J17,4),2),""),"")</f>
        <v>4553</v>
      </c>
      <c r="L17" s="192">
        <v>0.25</v>
      </c>
      <c r="M17" s="192">
        <v>1.8795999999999999</v>
      </c>
      <c r="N17" s="186"/>
      <c r="O17" s="173"/>
      <c r="P17" s="66"/>
      <c r="Q17" s="173"/>
      <c r="R17" s="66"/>
    </row>
    <row r="18" spans="1:18" ht="18" x14ac:dyDescent="0.25">
      <c r="A18" s="184">
        <v>1</v>
      </c>
      <c r="B18" s="193">
        <f>IF(AND(G18&lt;&gt;"",H18&gt;0,I18&lt;&gt;"",J18&lt;&gt;0,K18&lt;&gt;0),COUNT($B$11:B17)+1,"")</f>
        <v>5</v>
      </c>
      <c r="C18" s="186" t="s">
        <v>4048</v>
      </c>
      <c r="D18" s="187" t="s">
        <v>3778</v>
      </c>
      <c r="E18" s="198" t="s">
        <v>4027</v>
      </c>
      <c r="F18" s="189">
        <v>43605</v>
      </c>
      <c r="G18" s="202" t="s">
        <v>4043</v>
      </c>
      <c r="H18" s="203">
        <v>22</v>
      </c>
      <c r="I18" s="200" t="s">
        <v>4045</v>
      </c>
      <c r="J18" s="190">
        <v>21.65</v>
      </c>
      <c r="K18" s="194">
        <f>IFERROR(IF(H18*J18&lt;&gt;0,ROUND(ROUND(H18,4)*ROUND(J18,4),2),""),"")</f>
        <v>476.3</v>
      </c>
      <c r="L18" s="192">
        <v>0.25</v>
      </c>
      <c r="M18" s="192">
        <v>1.8795999999999999</v>
      </c>
      <c r="N18" s="186"/>
      <c r="O18" s="173"/>
      <c r="P18" s="66"/>
      <c r="Q18" s="173"/>
      <c r="R18" s="66"/>
    </row>
    <row r="19" spans="1:18" ht="18" x14ac:dyDescent="0.25">
      <c r="A19" s="184">
        <v>1</v>
      </c>
      <c r="B19" s="193">
        <f>IF(AND(G19&lt;&gt;"",H19&gt;0,I19&lt;&gt;"",J19&lt;&gt;0,K19&lt;&gt;0),COUNT($B$11:B18)+1,"")</f>
        <v>6</v>
      </c>
      <c r="C19" s="186" t="s">
        <v>4049</v>
      </c>
      <c r="D19" s="187" t="s">
        <v>3778</v>
      </c>
      <c r="E19" s="198" t="s">
        <v>4027</v>
      </c>
      <c r="F19" s="189">
        <v>43605</v>
      </c>
      <c r="G19" s="202" t="s">
        <v>4040</v>
      </c>
      <c r="H19" s="203">
        <v>4.5</v>
      </c>
      <c r="I19" s="200" t="s">
        <v>4044</v>
      </c>
      <c r="J19" s="190">
        <v>111.7638</v>
      </c>
      <c r="K19" s="194">
        <f>IFERROR(IF(H19*J19&lt;&gt;0,ROUND(ROUND(H19,4)*ROUND(J19,4),2),""),"")</f>
        <v>502.94</v>
      </c>
      <c r="L19" s="192">
        <v>0.25</v>
      </c>
      <c r="M19" s="192">
        <v>1.8795999999999999</v>
      </c>
      <c r="N19" s="186"/>
      <c r="O19" s="173"/>
      <c r="P19" s="66"/>
      <c r="Q19" s="173"/>
      <c r="R19" s="66"/>
    </row>
    <row r="20" spans="1:18" x14ac:dyDescent="0.25">
      <c r="A20" s="184">
        <v>1</v>
      </c>
      <c r="B20" s="193" t="str">
        <f>IF(AND(G20&lt;&gt;"",H20&gt;0,I20&lt;&gt;"",J20&lt;&gt;0,K20&lt;&gt;0),COUNT($B$11:B15)+1,"")</f>
        <v/>
      </c>
      <c r="C20" s="186" t="s">
        <v>3982</v>
      </c>
      <c r="D20" s="187"/>
      <c r="E20" s="188"/>
      <c r="F20" s="189"/>
      <c r="G20" s="182" t="s">
        <v>4003</v>
      </c>
      <c r="H20" s="190"/>
      <c r="I20" s="184"/>
      <c r="J20" s="190"/>
      <c r="K20" s="194" t="str">
        <f t="shared" si="0"/>
        <v/>
      </c>
      <c r="L20" s="192"/>
      <c r="M20" s="192"/>
      <c r="N20" s="186"/>
      <c r="O20" s="173"/>
      <c r="P20" s="66"/>
      <c r="Q20" s="173"/>
      <c r="R20" s="66"/>
    </row>
    <row r="21" spans="1:18" ht="25.5" x14ac:dyDescent="0.25">
      <c r="A21" s="184">
        <v>1</v>
      </c>
      <c r="B21" s="193">
        <f>IF(AND(G21&lt;&gt;"",H21&gt;0,I21&lt;&gt;"",J21&lt;&gt;0,K21&lt;&gt;0),COUNT($B$11:B20)+1,"")</f>
        <v>7</v>
      </c>
      <c r="C21" s="186" t="s">
        <v>3983</v>
      </c>
      <c r="D21" s="187" t="s">
        <v>3778</v>
      </c>
      <c r="E21" s="198" t="s">
        <v>4028</v>
      </c>
      <c r="F21" s="189">
        <v>43605</v>
      </c>
      <c r="G21" s="183" t="s">
        <v>4010</v>
      </c>
      <c r="H21" s="190">
        <v>101</v>
      </c>
      <c r="I21" s="184" t="s">
        <v>3696</v>
      </c>
      <c r="J21" s="190">
        <v>262.85000000000002</v>
      </c>
      <c r="K21" s="194">
        <f t="shared" si="0"/>
        <v>26547.85</v>
      </c>
      <c r="L21" s="192">
        <v>0.25</v>
      </c>
      <c r="M21" s="192">
        <v>1.8795999999999999</v>
      </c>
      <c r="N21" s="186"/>
      <c r="O21" s="173"/>
      <c r="P21" s="66"/>
      <c r="Q21" s="173"/>
      <c r="R21" s="66"/>
    </row>
    <row r="22" spans="1:18" ht="38.25" x14ac:dyDescent="0.25">
      <c r="A22" s="184">
        <v>1</v>
      </c>
      <c r="B22" s="193">
        <f>IF(AND(G22&lt;&gt;"",H22&gt;0,I22&lt;&gt;"",J22&lt;&gt;0,K22&lt;&gt;0),COUNT($B$11:B21)+1,"")</f>
        <v>8</v>
      </c>
      <c r="C22" s="186" t="s">
        <v>3984</v>
      </c>
      <c r="D22" s="187" t="s">
        <v>3778</v>
      </c>
      <c r="E22" s="198" t="s">
        <v>4029</v>
      </c>
      <c r="F22" s="189">
        <v>43605</v>
      </c>
      <c r="G22" s="183" t="s">
        <v>3981</v>
      </c>
      <c r="H22" s="190">
        <v>20</v>
      </c>
      <c r="I22" s="184" t="s">
        <v>3937</v>
      </c>
      <c r="J22" s="190">
        <v>33.287500000000001</v>
      </c>
      <c r="K22" s="194">
        <f t="shared" si="0"/>
        <v>665.75</v>
      </c>
      <c r="L22" s="192">
        <v>0.25</v>
      </c>
      <c r="M22" s="192">
        <v>1.8795999999999999</v>
      </c>
      <c r="N22" s="186"/>
      <c r="O22" s="173"/>
      <c r="P22" s="66"/>
      <c r="Q22" s="173"/>
      <c r="R22" s="66"/>
    </row>
    <row r="23" spans="1:18" x14ac:dyDescent="0.25">
      <c r="A23" s="184">
        <v>1</v>
      </c>
      <c r="B23" s="193" t="str">
        <f>IF(AND(G23&lt;&gt;"",H23&gt;0,I23&lt;&gt;"",J23&lt;&gt;0,K23&lt;&gt;0),COUNT($B$11:B22)+1,"")</f>
        <v/>
      </c>
      <c r="C23" s="186" t="s">
        <v>3985</v>
      </c>
      <c r="D23" s="187"/>
      <c r="E23" s="198"/>
      <c r="F23" s="189"/>
      <c r="G23" s="182" t="s">
        <v>4004</v>
      </c>
      <c r="H23" s="190"/>
      <c r="I23" s="184"/>
      <c r="J23" s="190"/>
      <c r="K23" s="194" t="str">
        <f>IFERROR(IF(H23*J23&lt;&gt;0,ROUND(ROUND(H23,4)*ROUND(J23,4),2),""),"")</f>
        <v/>
      </c>
      <c r="L23" s="192"/>
      <c r="M23" s="192"/>
      <c r="N23" s="186"/>
      <c r="O23" s="173"/>
      <c r="P23" s="66"/>
      <c r="Q23" s="173"/>
      <c r="R23" s="66"/>
    </row>
    <row r="24" spans="1:18" ht="51" x14ac:dyDescent="0.25">
      <c r="A24" s="184">
        <v>1</v>
      </c>
      <c r="B24" s="193">
        <f>IF(AND(G24&lt;&gt;"",H24&gt;0,I24&lt;&gt;"",J24&lt;&gt;0,K24&lt;&gt;0),COUNT($B$11:B23)+1,"")</f>
        <v>9</v>
      </c>
      <c r="C24" s="186" t="s">
        <v>3986</v>
      </c>
      <c r="D24" s="187" t="s">
        <v>3778</v>
      </c>
      <c r="E24" s="198" t="s">
        <v>4030</v>
      </c>
      <c r="F24" s="189">
        <v>43605</v>
      </c>
      <c r="G24" s="183" t="s">
        <v>4011</v>
      </c>
      <c r="H24" s="190">
        <v>244</v>
      </c>
      <c r="I24" s="184" t="s">
        <v>3696</v>
      </c>
      <c r="J24" s="190">
        <v>319.77499999999998</v>
      </c>
      <c r="K24" s="194">
        <f>IFERROR(IF(H24*J24&lt;&gt;0,ROUND(ROUND(H24,4)*ROUND(J24,4),2),""),"")</f>
        <v>78025.100000000006</v>
      </c>
      <c r="L24" s="192">
        <v>0.25</v>
      </c>
      <c r="M24" s="192">
        <v>1.8795999999999999</v>
      </c>
      <c r="N24" s="186"/>
      <c r="O24" s="173"/>
      <c r="P24" s="66"/>
      <c r="Q24" s="173"/>
      <c r="R24" s="66"/>
    </row>
    <row r="25" spans="1:18" x14ac:dyDescent="0.25">
      <c r="A25" s="184">
        <v>1</v>
      </c>
      <c r="B25" s="193" t="str">
        <f>IF(AND(G25&lt;&gt;"",H25&gt;0,I25&lt;&gt;"",J25&lt;&gt;0,K25&lt;&gt;0),COUNT($B$11:B24)+1,"")</f>
        <v/>
      </c>
      <c r="C25" s="186" t="s">
        <v>3987</v>
      </c>
      <c r="D25" s="187"/>
      <c r="E25" s="188"/>
      <c r="F25" s="189"/>
      <c r="G25" s="182" t="s">
        <v>4005</v>
      </c>
      <c r="H25" s="190"/>
      <c r="I25" s="184"/>
      <c r="J25" s="190"/>
      <c r="K25" s="194" t="str">
        <f>IFERROR(IF(H25*J25&lt;&gt;0,ROUND(ROUND(H25,4)*ROUND(J25,4),2),""),"")</f>
        <v/>
      </c>
      <c r="L25" s="192"/>
      <c r="M25" s="192"/>
      <c r="N25" s="186"/>
      <c r="O25" s="173"/>
      <c r="P25" s="66"/>
      <c r="Q25" s="173"/>
      <c r="R25" s="66"/>
    </row>
    <row r="26" spans="1:18" x14ac:dyDescent="0.25">
      <c r="A26" s="184">
        <v>1</v>
      </c>
      <c r="B26" s="193">
        <f>IF(AND(G26&lt;&gt;"",H26&gt;0,I26&lt;&gt;"",J26&lt;&gt;0,K26&lt;&gt;0),COUNT($B$11:B25)+1,"")</f>
        <v>10</v>
      </c>
      <c r="C26" s="186" t="s">
        <v>3988</v>
      </c>
      <c r="D26" s="187" t="s">
        <v>3778</v>
      </c>
      <c r="E26" s="198" t="s">
        <v>4031</v>
      </c>
      <c r="F26" s="189">
        <v>43605</v>
      </c>
      <c r="G26" s="183" t="s">
        <v>4012</v>
      </c>
      <c r="H26" s="190">
        <v>74</v>
      </c>
      <c r="I26" s="184" t="s">
        <v>3696</v>
      </c>
      <c r="J26" s="190">
        <v>777.4375</v>
      </c>
      <c r="K26" s="194">
        <f>IFERROR(IF(H26*J26&lt;&gt;0,ROUND(ROUND(H26,4)*ROUND(J26,4),2),""),"")</f>
        <v>57530.38</v>
      </c>
      <c r="L26" s="192">
        <v>0.25</v>
      </c>
      <c r="M26" s="192">
        <v>1.8795999999999999</v>
      </c>
      <c r="N26" s="186"/>
      <c r="O26" s="173"/>
      <c r="P26" s="66"/>
      <c r="Q26" s="173"/>
      <c r="R26" s="66"/>
    </row>
    <row r="27" spans="1:18" x14ac:dyDescent="0.25">
      <c r="A27" s="184">
        <v>1</v>
      </c>
      <c r="B27" s="193">
        <f>IF(AND(G27&lt;&gt;"",H27&gt;0,I27&lt;&gt;"",J27&lt;&gt;0,K27&lt;&gt;0),COUNT($B$11:B26)+1,"")</f>
        <v>11</v>
      </c>
      <c r="C27" s="186" t="s">
        <v>4023</v>
      </c>
      <c r="D27" s="187" t="s">
        <v>3778</v>
      </c>
      <c r="E27" s="198" t="s">
        <v>4032</v>
      </c>
      <c r="F27" s="189">
        <v>43605</v>
      </c>
      <c r="G27" s="183" t="s">
        <v>4013</v>
      </c>
      <c r="H27" s="190">
        <v>74</v>
      </c>
      <c r="I27" s="184" t="s">
        <v>3696</v>
      </c>
      <c r="J27" s="190">
        <v>262.17500000000001</v>
      </c>
      <c r="K27" s="194">
        <f>IFERROR(IF(H27*J27&lt;&gt;0,ROUND(ROUND(H27,4)*ROUND(J27,4),2),""),"")</f>
        <v>19400.95</v>
      </c>
      <c r="L27" s="192">
        <v>0.25</v>
      </c>
      <c r="M27" s="192">
        <v>1.8795999999999999</v>
      </c>
      <c r="N27" s="186"/>
      <c r="O27" s="173"/>
      <c r="P27" s="66"/>
      <c r="Q27" s="173"/>
      <c r="R27" s="66"/>
    </row>
    <row r="28" spans="1:18" x14ac:dyDescent="0.25">
      <c r="A28" s="184">
        <v>1</v>
      </c>
      <c r="B28" s="193" t="str">
        <f>IF(AND(G28&lt;&gt;"",H28&gt;0,I28&lt;&gt;"",J28&lt;&gt;0,K28&lt;&gt;0),COUNT($B$11:B27)+1,"")</f>
        <v/>
      </c>
      <c r="C28" s="186" t="s">
        <v>3989</v>
      </c>
      <c r="D28" s="187"/>
      <c r="E28" s="188"/>
      <c r="F28" s="189"/>
      <c r="G28" s="182" t="s">
        <v>4006</v>
      </c>
      <c r="H28" s="190"/>
      <c r="I28" s="184"/>
      <c r="J28" s="190"/>
      <c r="K28" s="194" t="str">
        <f t="shared" ref="K28:K30" si="1">IFERROR(IF(H28*J28&lt;&gt;0,ROUND(ROUND(H28,4)*ROUND(J28,4),2),""),"")</f>
        <v/>
      </c>
      <c r="L28" s="192"/>
      <c r="M28" s="192"/>
      <c r="N28" s="186"/>
      <c r="O28" s="173"/>
      <c r="P28" s="66"/>
      <c r="Q28" s="173"/>
      <c r="R28" s="66"/>
    </row>
    <row r="29" spans="1:18" ht="25.5" x14ac:dyDescent="0.25">
      <c r="A29" s="184">
        <v>1</v>
      </c>
      <c r="B29" s="193">
        <f>IF(AND(G29&lt;&gt;"",H29&gt;0,I29&lt;&gt;"",J29&lt;&gt;0,K29&lt;&gt;0),COUNT($B$11:B28)+1,"")</f>
        <v>12</v>
      </c>
      <c r="C29" s="186" t="s">
        <v>3990</v>
      </c>
      <c r="D29" s="187" t="s">
        <v>3778</v>
      </c>
      <c r="E29" s="198" t="s">
        <v>4033</v>
      </c>
      <c r="F29" s="189">
        <v>43605</v>
      </c>
      <c r="G29" s="183" t="s">
        <v>4014</v>
      </c>
      <c r="H29" s="179">
        <v>570</v>
      </c>
      <c r="I29" s="184" t="s">
        <v>3696</v>
      </c>
      <c r="J29" s="179">
        <v>66.25</v>
      </c>
      <c r="K29" s="194">
        <f t="shared" si="1"/>
        <v>37762.5</v>
      </c>
      <c r="L29" s="192">
        <v>0.25</v>
      </c>
      <c r="M29" s="192">
        <v>1.8795999999999999</v>
      </c>
      <c r="N29" s="186"/>
      <c r="O29" s="173"/>
      <c r="P29" s="66"/>
      <c r="Q29" s="173"/>
      <c r="R29" s="66"/>
    </row>
    <row r="30" spans="1:18" x14ac:dyDescent="0.25">
      <c r="A30" s="184">
        <v>1</v>
      </c>
      <c r="B30" s="193">
        <f>IF(AND(G30&lt;&gt;"",H30&gt;0,I30&lt;&gt;"",J30&lt;&gt;0,K30&lt;&gt;0),COUNT($B$11:B29)+1,"")</f>
        <v>13</v>
      </c>
      <c r="C30" s="186" t="s">
        <v>3991</v>
      </c>
      <c r="D30" s="187" t="s">
        <v>3778</v>
      </c>
      <c r="E30" s="198" t="s">
        <v>4034</v>
      </c>
      <c r="F30" s="189">
        <v>43605</v>
      </c>
      <c r="G30" s="183" t="s">
        <v>4015</v>
      </c>
      <c r="H30" s="179">
        <v>3800</v>
      </c>
      <c r="I30" s="184" t="s">
        <v>3701</v>
      </c>
      <c r="J30" s="179">
        <v>1.0249999999999999</v>
      </c>
      <c r="K30" s="194">
        <f t="shared" si="1"/>
        <v>3895</v>
      </c>
      <c r="L30" s="192">
        <v>0.25</v>
      </c>
      <c r="M30" s="192">
        <v>1.8795999999999999</v>
      </c>
      <c r="N30" s="186"/>
      <c r="O30" s="173"/>
      <c r="P30" s="66"/>
      <c r="Q30" s="173"/>
      <c r="R30" s="66"/>
    </row>
    <row r="31" spans="1:18" x14ac:dyDescent="0.25">
      <c r="A31" s="184">
        <v>1</v>
      </c>
      <c r="B31" s="193" t="str">
        <f>IF(AND(G31&lt;&gt;"",H31&gt;0,I31&lt;&gt;"",J31&lt;&gt;0,K31&lt;&gt;0),COUNT($B$11:B30)+1,"")</f>
        <v/>
      </c>
      <c r="C31" s="186" t="s">
        <v>3992</v>
      </c>
      <c r="D31" s="187"/>
      <c r="E31" s="188"/>
      <c r="F31" s="189"/>
      <c r="G31" s="182" t="s">
        <v>4007</v>
      </c>
      <c r="H31" s="190"/>
      <c r="I31" s="184"/>
      <c r="J31" s="190"/>
      <c r="K31" s="194" t="str">
        <f t="shared" ref="K31:K32" si="2">IFERROR(IF(H31*J31&lt;&gt;0,ROUND(ROUND(H31,4)*ROUND(J31,4),2),""),"")</f>
        <v/>
      </c>
      <c r="L31" s="192"/>
      <c r="M31" s="192"/>
      <c r="N31" s="186"/>
      <c r="O31" s="173" t="str">
        <f ca="1">IF(N31="","", INDIRECT("base!"&amp;ADDRESS(MATCH(N31,base!$C$2:'base'!$C$133,0)+1,4,4)))</f>
        <v/>
      </c>
      <c r="P31" s="66"/>
      <c r="Q31" s="173" t="str">
        <f ca="1">IF(P31="","", INDIRECT("base!"&amp;ADDRESS(MATCH(CONCATENATE(N31,"|",P31),base!$G$2:'base'!$G$1817,0)+1,6,4)))</f>
        <v/>
      </c>
      <c r="R31" s="66"/>
    </row>
    <row r="32" spans="1:18" ht="25.5" x14ac:dyDescent="0.25">
      <c r="A32" s="184">
        <v>1</v>
      </c>
      <c r="B32" s="193">
        <f>IF(AND(G32&lt;&gt;"",H32&gt;0,I32&lt;&gt;"",J32&lt;&gt;0,K32&lt;&gt;0),COUNT($B$11:B31)+1,"")</f>
        <v>14</v>
      </c>
      <c r="C32" s="186" t="s">
        <v>3993</v>
      </c>
      <c r="D32" s="187" t="s">
        <v>3778</v>
      </c>
      <c r="E32" s="198" t="s">
        <v>4035</v>
      </c>
      <c r="F32" s="189">
        <v>43605</v>
      </c>
      <c r="G32" s="183" t="s">
        <v>4016</v>
      </c>
      <c r="H32" s="179">
        <v>3246</v>
      </c>
      <c r="I32" s="184" t="s">
        <v>3696</v>
      </c>
      <c r="J32" s="179">
        <v>2.3375000000000004</v>
      </c>
      <c r="K32" s="194">
        <f t="shared" si="2"/>
        <v>7587.53</v>
      </c>
      <c r="L32" s="192">
        <v>0.25</v>
      </c>
      <c r="M32" s="192">
        <v>1.8795999999999999</v>
      </c>
      <c r="N32" s="186"/>
      <c r="O32" s="173" t="str">
        <f ca="1">IF(N32="","", INDIRECT("base!"&amp;ADDRESS(MATCH(N32,base!$C$2:'base'!$C$133,0)+1,4,4)))</f>
        <v/>
      </c>
      <c r="P32" s="66"/>
      <c r="Q32" s="173" t="str">
        <f ca="1">IF(P32="","", INDIRECT("base!"&amp;ADDRESS(MATCH(CONCATENATE(N32,"|",P32),base!$G$2:'base'!$G$1817,0)+1,6,4)))</f>
        <v/>
      </c>
      <c r="R32" s="66"/>
    </row>
    <row r="33" spans="1:18" x14ac:dyDescent="0.25">
      <c r="A33" s="184">
        <v>1</v>
      </c>
      <c r="B33" s="193" t="str">
        <f>IF(AND(G33&lt;&gt;"",H33&gt;0,I33&lt;&gt;"",J33&lt;&gt;0,K33&lt;&gt;0),COUNT($B$11:B32)+1,"")</f>
        <v/>
      </c>
      <c r="C33" s="186" t="s">
        <v>3994</v>
      </c>
      <c r="D33" s="187" t="s">
        <v>3778</v>
      </c>
      <c r="E33" s="188"/>
      <c r="F33" s="189"/>
      <c r="G33" s="182" t="s">
        <v>4008</v>
      </c>
      <c r="H33" s="190"/>
      <c r="I33" s="184"/>
      <c r="J33" s="190"/>
      <c r="K33" s="194" t="str">
        <f>IFERROR(IF(H33*J33&lt;&gt;0,ROUND(ROUND(H33,4)*ROUND(J33,4),2),""),"")</f>
        <v/>
      </c>
      <c r="L33" s="192"/>
      <c r="M33" s="192"/>
      <c r="N33" s="186"/>
      <c r="O33" s="173"/>
      <c r="P33" s="66"/>
      <c r="Q33" s="173"/>
      <c r="R33" s="66"/>
    </row>
    <row r="34" spans="1:18" x14ac:dyDescent="0.25">
      <c r="A34" s="184">
        <v>1</v>
      </c>
      <c r="B34" s="193">
        <f>IF(AND(G34&lt;&gt;"",H34&gt;0,I34&lt;&gt;"",J34&lt;&gt;0,K34&lt;&gt;0),COUNT($B$11:B33)+1,"")</f>
        <v>15</v>
      </c>
      <c r="C34" s="186" t="s">
        <v>3995</v>
      </c>
      <c r="D34" s="187" t="s">
        <v>3778</v>
      </c>
      <c r="E34" s="198" t="s">
        <v>4036</v>
      </c>
      <c r="F34" s="189">
        <v>43605</v>
      </c>
      <c r="G34" s="183" t="s">
        <v>4017</v>
      </c>
      <c r="H34" s="179">
        <v>44</v>
      </c>
      <c r="I34" s="184" t="s">
        <v>3696</v>
      </c>
      <c r="J34" s="179">
        <v>334.83749999999998</v>
      </c>
      <c r="K34" s="194">
        <f>IFERROR(IF(H34*J34&lt;&gt;0,ROUND(ROUND(H34,4)*ROUND(J34,4),2),""),"")</f>
        <v>14732.85</v>
      </c>
      <c r="L34" s="192">
        <v>0.25</v>
      </c>
      <c r="M34" s="192">
        <v>1.8795999999999999</v>
      </c>
      <c r="N34" s="186"/>
      <c r="O34" s="173"/>
      <c r="P34" s="66"/>
      <c r="Q34" s="173"/>
      <c r="R34" s="66"/>
    </row>
    <row r="35" spans="1:18" x14ac:dyDescent="0.25">
      <c r="A35" s="184">
        <v>1</v>
      </c>
      <c r="B35" s="193">
        <f>IF(AND(G35&lt;&gt;"",H35&gt;0,I35&lt;&gt;"",J35&lt;&gt;0,K35&lt;&gt;0),COUNT($B$11:B34)+1,"")</f>
        <v>16</v>
      </c>
      <c r="C35" s="186" t="s">
        <v>3996</v>
      </c>
      <c r="D35" s="187" t="s">
        <v>3778</v>
      </c>
      <c r="E35" s="199" t="s">
        <v>4025</v>
      </c>
      <c r="F35" s="189">
        <v>43605</v>
      </c>
      <c r="G35" s="183" t="s">
        <v>4018</v>
      </c>
      <c r="H35" s="179">
        <v>3</v>
      </c>
      <c r="I35" s="184" t="s">
        <v>3702</v>
      </c>
      <c r="J35" s="179">
        <v>1500</v>
      </c>
      <c r="K35" s="194">
        <f>IFERROR(IF(H35*J35&lt;&gt;0,ROUND(ROUND(H35,4)*ROUND(J35,4),2),""),"")</f>
        <v>4500</v>
      </c>
      <c r="L35" s="192">
        <v>0.25</v>
      </c>
      <c r="M35" s="192">
        <v>1.8795999999999999</v>
      </c>
      <c r="N35" s="186"/>
      <c r="O35" s="173"/>
      <c r="P35" s="66"/>
      <c r="Q35" s="173"/>
      <c r="R35" s="66"/>
    </row>
    <row r="36" spans="1:18" x14ac:dyDescent="0.25">
      <c r="A36" s="184">
        <v>1</v>
      </c>
      <c r="B36" s="193" t="str">
        <f>IF(AND(G36&lt;&gt;"",H36&gt;0,I36&lt;&gt;"",J36&lt;&gt;0,K36&lt;&gt;0),COUNT($B$11:B35)+1,"")</f>
        <v/>
      </c>
      <c r="C36" s="186" t="s">
        <v>3997</v>
      </c>
      <c r="D36" s="187"/>
      <c r="E36" s="188"/>
      <c r="F36" s="189"/>
      <c r="G36" s="182" t="s">
        <v>4009</v>
      </c>
      <c r="H36" s="190"/>
      <c r="I36" s="184"/>
      <c r="J36" s="190"/>
      <c r="K36" s="194" t="str">
        <f t="shared" ref="K36:K40" si="3">IFERROR(IF(H36*J36&lt;&gt;0,ROUND(ROUND(H36,4)*ROUND(J36,4),2),""),"")</f>
        <v/>
      </c>
      <c r="L36" s="192"/>
      <c r="M36" s="192"/>
      <c r="N36" s="186"/>
      <c r="O36" s="173"/>
      <c r="P36" s="66"/>
      <c r="Q36" s="173"/>
      <c r="R36" s="66"/>
    </row>
    <row r="37" spans="1:18" x14ac:dyDescent="0.25">
      <c r="A37" s="184">
        <v>1</v>
      </c>
      <c r="B37" s="193">
        <f>IF(AND(G37&lt;&gt;"",H37&gt;0,I37&lt;&gt;"",J37&lt;&gt;0,K37&lt;&gt;0),COUNT($B$11:B36)+1,"")</f>
        <v>17</v>
      </c>
      <c r="C37" s="186" t="s">
        <v>3998</v>
      </c>
      <c r="D37" s="187" t="s">
        <v>3778</v>
      </c>
      <c r="E37" s="198" t="s">
        <v>4037</v>
      </c>
      <c r="F37" s="189">
        <v>43605</v>
      </c>
      <c r="G37" s="183" t="s">
        <v>4019</v>
      </c>
      <c r="H37" s="179">
        <v>41</v>
      </c>
      <c r="I37" s="184" t="s">
        <v>3696</v>
      </c>
      <c r="J37" s="179">
        <v>16.537500000000001</v>
      </c>
      <c r="K37" s="194">
        <f t="shared" si="3"/>
        <v>678.04</v>
      </c>
      <c r="L37" s="192">
        <v>0.25</v>
      </c>
      <c r="M37" s="192">
        <v>1.8795999999999999</v>
      </c>
      <c r="N37" s="186"/>
      <c r="O37" s="173"/>
      <c r="P37" s="66"/>
      <c r="Q37" s="173"/>
      <c r="R37" s="66"/>
    </row>
    <row r="38" spans="1:18" ht="38.25" x14ac:dyDescent="0.25">
      <c r="A38" s="184">
        <v>1</v>
      </c>
      <c r="B38" s="193">
        <f>IF(AND(G38&lt;&gt;"",H38&gt;0,I38&lt;&gt;"",J38&lt;&gt;0,K38&lt;&gt;0),COUNT($B$11:B37)+1,"")</f>
        <v>18</v>
      </c>
      <c r="C38" s="186" t="s">
        <v>3999</v>
      </c>
      <c r="D38" s="187" t="s">
        <v>3778</v>
      </c>
      <c r="E38" s="198" t="s">
        <v>4038</v>
      </c>
      <c r="F38" s="189">
        <v>43605</v>
      </c>
      <c r="G38" s="183" t="s">
        <v>4020</v>
      </c>
      <c r="H38" s="179">
        <v>12</v>
      </c>
      <c r="I38" s="184" t="s">
        <v>3702</v>
      </c>
      <c r="J38" s="179">
        <v>101.7375</v>
      </c>
      <c r="K38" s="194">
        <f t="shared" si="3"/>
        <v>1220.8499999999999</v>
      </c>
      <c r="L38" s="192">
        <v>0.25</v>
      </c>
      <c r="M38" s="192">
        <v>1.8795999999999999</v>
      </c>
      <c r="N38" s="186"/>
      <c r="O38" s="173"/>
      <c r="P38" s="66"/>
      <c r="Q38" s="173"/>
      <c r="R38" s="66"/>
    </row>
    <row r="39" spans="1:18" ht="38.25" x14ac:dyDescent="0.25">
      <c r="A39" s="184">
        <v>1</v>
      </c>
      <c r="B39" s="193">
        <f>IF(AND(G39&lt;&gt;"",H39&gt;0,I39&lt;&gt;"",J39&lt;&gt;0,K39&lt;&gt;0),COUNT($B$11:B38)+1,"")</f>
        <v>19</v>
      </c>
      <c r="C39" s="186" t="s">
        <v>4000</v>
      </c>
      <c r="D39" s="187" t="s">
        <v>3778</v>
      </c>
      <c r="E39" s="198" t="s">
        <v>4039</v>
      </c>
      <c r="F39" s="189">
        <v>43605</v>
      </c>
      <c r="G39" s="183" t="s">
        <v>4021</v>
      </c>
      <c r="H39" s="179">
        <v>30</v>
      </c>
      <c r="I39" s="184" t="s">
        <v>3702</v>
      </c>
      <c r="J39" s="179">
        <v>49.2</v>
      </c>
      <c r="K39" s="194">
        <f t="shared" si="3"/>
        <v>1476</v>
      </c>
      <c r="L39" s="192">
        <v>0.25</v>
      </c>
      <c r="M39" s="192">
        <v>1.8795999999999999</v>
      </c>
      <c r="N39" s="186"/>
      <c r="O39" s="173"/>
      <c r="P39" s="66"/>
      <c r="Q39" s="173"/>
      <c r="R39" s="66"/>
    </row>
    <row r="40" spans="1:18" x14ac:dyDescent="0.25">
      <c r="A40" s="184">
        <v>1</v>
      </c>
      <c r="B40" s="193">
        <f>IF(AND(G40&lt;&gt;"",H40&gt;0,I40&lt;&gt;"",J40&lt;&gt;0,K40&lt;&gt;0),COUNT($B$11:B39)+1,"")</f>
        <v>20</v>
      </c>
      <c r="C40" s="186" t="s">
        <v>4001</v>
      </c>
      <c r="D40" s="187" t="s">
        <v>3778</v>
      </c>
      <c r="E40" s="199" t="s">
        <v>4025</v>
      </c>
      <c r="F40" s="189">
        <v>43605</v>
      </c>
      <c r="G40" s="183" t="s">
        <v>4022</v>
      </c>
      <c r="H40" s="179">
        <v>3</v>
      </c>
      <c r="I40" s="184" t="s">
        <v>3702</v>
      </c>
      <c r="J40" s="179">
        <v>1037.5</v>
      </c>
      <c r="K40" s="194">
        <f t="shared" si="3"/>
        <v>3112.5</v>
      </c>
      <c r="L40" s="192">
        <v>0.25</v>
      </c>
      <c r="M40" s="192">
        <v>1.8795999999999999</v>
      </c>
      <c r="N40" s="186"/>
      <c r="O40" s="173"/>
      <c r="P40" s="66"/>
      <c r="Q40" s="173"/>
      <c r="R40" s="66"/>
    </row>
    <row r="41" spans="1:18" x14ac:dyDescent="0.25">
      <c r="A41" s="160"/>
      <c r="B41" s="172" t="str">
        <f>IF(AND(G41&lt;&gt;"",H41&gt;0,I41&lt;&gt;"",J41&lt;&gt;0,K41&lt;&gt;0),COUNT($B$11:B40)+1,"")</f>
        <v/>
      </c>
      <c r="C41" s="72"/>
      <c r="D41" s="135"/>
      <c r="E41" s="174"/>
      <c r="F41" s="104"/>
      <c r="G41" s="66"/>
      <c r="H41" s="168"/>
      <c r="I41" s="160"/>
      <c r="J41" s="168"/>
      <c r="K41" s="150" t="str">
        <f t="shared" ref="K41:K42" si="4">IFERROR(IF(H41*J41&lt;&gt;0,ROUND(ROUND(H41,4)*ROUND(J41,4),2),""),"")</f>
        <v/>
      </c>
      <c r="L41" s="142"/>
      <c r="M41" s="142"/>
      <c r="N41" s="72"/>
      <c r="O41" s="173" t="str">
        <f ca="1">IF(N41="","", INDIRECT("base!"&amp;ADDRESS(MATCH(N41,base!$C$2:'base'!$C$133,0)+1,4,4)))</f>
        <v/>
      </c>
      <c r="P41" s="66"/>
      <c r="Q41" s="173" t="str">
        <f ca="1">IF(P41="","", INDIRECT("base!"&amp;ADDRESS(MATCH(CONCATENATE(N41,"|",P41),base!$G$2:'base'!$G$1817,0)+1,6,4)))</f>
        <v/>
      </c>
      <c r="R41" s="66"/>
    </row>
    <row r="42" spans="1:18" x14ac:dyDescent="0.25">
      <c r="A42" s="160"/>
      <c r="B42" s="172" t="str">
        <f>IF(AND(G42&lt;&gt;"",H42&gt;0,I42&lt;&gt;"",J42&lt;&gt;0,K42&lt;&gt;0),COUNT($B$11:B41)+1,"")</f>
        <v/>
      </c>
      <c r="C42" s="72"/>
      <c r="D42" s="135"/>
      <c r="E42" s="174"/>
      <c r="F42" s="104"/>
      <c r="G42" s="66"/>
      <c r="H42" s="168"/>
      <c r="I42" s="160"/>
      <c r="J42" s="168"/>
      <c r="K42" s="150" t="str">
        <f t="shared" si="4"/>
        <v/>
      </c>
      <c r="L42" s="142"/>
      <c r="M42" s="142"/>
      <c r="N42" s="72"/>
      <c r="O42" s="173" t="str">
        <f ca="1">IF(N42="","", INDIRECT("base!"&amp;ADDRESS(MATCH(N42,base!$C$2:'base'!$C$133,0)+1,4,4)))</f>
        <v/>
      </c>
      <c r="P42" s="66"/>
      <c r="Q42" s="173" t="str">
        <f ca="1">IF(P42="","", INDIRECT("base!"&amp;ADDRESS(MATCH(CONCATENATE(N42,"|",P42),base!$G$2:'base'!$G$1817,0)+1,6,4)))</f>
        <v/>
      </c>
      <c r="R42" s="66"/>
    </row>
    <row r="43" spans="1:18" x14ac:dyDescent="0.25">
      <c r="A43" s="160"/>
      <c r="B43" s="172"/>
      <c r="C43" s="72"/>
      <c r="D43" s="135"/>
      <c r="E43" s="174"/>
      <c r="F43" s="104"/>
      <c r="G43" s="66"/>
      <c r="H43" s="168"/>
      <c r="I43" s="160"/>
      <c r="J43" s="168"/>
      <c r="K43" s="150"/>
      <c r="L43" s="142"/>
      <c r="M43" s="142"/>
      <c r="N43" s="72"/>
      <c r="O43" s="173"/>
      <c r="P43" s="66"/>
      <c r="Q43" s="173"/>
      <c r="R43" s="66"/>
    </row>
    <row r="44" spans="1:18" x14ac:dyDescent="0.25">
      <c r="A44" s="160"/>
      <c r="B44" s="172"/>
      <c r="C44" s="72"/>
      <c r="D44" s="135"/>
      <c r="E44" s="174"/>
      <c r="F44" s="104"/>
      <c r="G44" s="66"/>
      <c r="H44" s="168"/>
      <c r="I44" s="160"/>
      <c r="J44" s="168"/>
      <c r="K44" s="150"/>
      <c r="L44" s="142"/>
      <c r="M44" s="142"/>
      <c r="N44" s="72"/>
      <c r="O44" s="173"/>
      <c r="P44" s="66"/>
      <c r="Q44" s="173"/>
      <c r="R44" s="66"/>
    </row>
    <row r="45" spans="1:18" x14ac:dyDescent="0.25">
      <c r="A45" s="160"/>
      <c r="B45" s="172"/>
      <c r="C45" s="72"/>
      <c r="D45" s="135"/>
      <c r="E45" s="174"/>
      <c r="F45" s="104"/>
      <c r="G45" s="66"/>
      <c r="H45" s="168"/>
      <c r="I45" s="160"/>
      <c r="J45" s="190"/>
      <c r="K45" s="150"/>
      <c r="L45" s="142"/>
      <c r="M45" s="142"/>
      <c r="N45" s="72"/>
      <c r="O45" s="173"/>
      <c r="P45" s="66"/>
      <c r="Q45" s="173"/>
      <c r="R45" s="66"/>
    </row>
    <row r="46" spans="1:18" x14ac:dyDescent="0.25">
      <c r="A46" s="160"/>
      <c r="B46" s="172"/>
      <c r="C46" s="72"/>
      <c r="D46" s="135"/>
      <c r="E46" s="174"/>
      <c r="F46" s="104"/>
      <c r="G46" s="66"/>
      <c r="H46" s="168"/>
      <c r="I46" s="160"/>
      <c r="J46" s="190"/>
      <c r="K46" s="150"/>
      <c r="L46" s="142"/>
      <c r="M46" s="142"/>
      <c r="N46" s="72"/>
      <c r="O46" s="173"/>
      <c r="P46" s="66"/>
      <c r="Q46" s="173"/>
      <c r="R46" s="66"/>
    </row>
    <row r="47" spans="1:18" x14ac:dyDescent="0.25">
      <c r="A47" s="160"/>
      <c r="B47" s="172"/>
      <c r="C47" s="72"/>
      <c r="D47" s="135"/>
      <c r="E47" s="174"/>
      <c r="F47" s="104"/>
      <c r="G47" s="66"/>
      <c r="H47" s="168"/>
      <c r="I47" s="160"/>
      <c r="J47" s="190"/>
      <c r="K47" s="150"/>
      <c r="L47" s="142"/>
      <c r="M47" s="142"/>
      <c r="N47" s="72"/>
      <c r="O47" s="173"/>
      <c r="P47" s="66"/>
      <c r="Q47" s="173"/>
      <c r="R47" s="66"/>
    </row>
    <row r="48" spans="1:18" x14ac:dyDescent="0.25">
      <c r="A48" s="160"/>
      <c r="B48" s="172"/>
      <c r="C48" s="72"/>
      <c r="D48" s="135"/>
      <c r="E48" s="174"/>
      <c r="F48" s="104"/>
      <c r="G48" s="66"/>
      <c r="H48" s="168"/>
      <c r="I48" s="160"/>
      <c r="J48" s="190"/>
      <c r="K48" s="150"/>
      <c r="L48" s="142"/>
      <c r="M48" s="142"/>
      <c r="N48" s="72"/>
      <c r="O48" s="173"/>
      <c r="P48" s="66"/>
      <c r="Q48" s="173"/>
      <c r="R48" s="66"/>
    </row>
    <row r="49" spans="1:18" x14ac:dyDescent="0.25">
      <c r="A49" s="160"/>
      <c r="B49" s="172"/>
      <c r="C49" s="72"/>
      <c r="D49" s="135"/>
      <c r="E49" s="174"/>
      <c r="F49" s="104"/>
      <c r="G49" s="66"/>
      <c r="H49" s="168"/>
      <c r="I49" s="160"/>
      <c r="J49" s="190"/>
      <c r="K49" s="150"/>
      <c r="L49" s="142"/>
      <c r="M49" s="142"/>
      <c r="N49" s="72"/>
      <c r="O49" s="173"/>
      <c r="P49" s="66"/>
      <c r="Q49" s="173"/>
      <c r="R49" s="66"/>
    </row>
    <row r="50" spans="1:18" x14ac:dyDescent="0.25">
      <c r="A50" s="160"/>
      <c r="B50" s="172"/>
      <c r="C50" s="72"/>
      <c r="D50" s="135"/>
      <c r="E50" s="174"/>
      <c r="F50" s="104"/>
      <c r="G50" s="66"/>
      <c r="H50" s="168"/>
      <c r="I50" s="160"/>
      <c r="J50" s="190"/>
      <c r="K50" s="150"/>
      <c r="L50" s="142"/>
      <c r="M50" s="142"/>
      <c r="N50" s="72"/>
      <c r="O50" s="173"/>
      <c r="P50" s="66"/>
      <c r="Q50" s="173"/>
      <c r="R50" s="66"/>
    </row>
    <row r="51" spans="1:18" x14ac:dyDescent="0.25">
      <c r="A51" s="160"/>
      <c r="B51" s="172"/>
      <c r="C51" s="72"/>
      <c r="D51" s="135"/>
      <c r="E51" s="174"/>
      <c r="F51" s="104"/>
      <c r="G51" s="66"/>
      <c r="H51" s="168"/>
      <c r="I51" s="160"/>
      <c r="J51" s="190"/>
      <c r="K51" s="150"/>
      <c r="L51" s="142"/>
      <c r="M51" s="142"/>
      <c r="N51" s="72"/>
      <c r="O51" s="173"/>
      <c r="P51" s="66"/>
      <c r="Q51" s="173"/>
      <c r="R51" s="66"/>
    </row>
    <row r="52" spans="1:18" x14ac:dyDescent="0.25">
      <c r="A52" s="160"/>
      <c r="B52" s="172"/>
      <c r="C52" s="72"/>
      <c r="D52" s="135"/>
      <c r="E52" s="174"/>
      <c r="F52" s="104"/>
      <c r="G52" s="66"/>
      <c r="H52" s="168"/>
      <c r="I52" s="160"/>
      <c r="J52" s="190"/>
      <c r="K52" s="150"/>
      <c r="L52" s="142"/>
      <c r="M52" s="142"/>
      <c r="N52" s="72"/>
      <c r="O52" s="173"/>
      <c r="P52" s="66"/>
      <c r="Q52" s="173"/>
      <c r="R52" s="66"/>
    </row>
    <row r="53" spans="1:18" x14ac:dyDescent="0.25">
      <c r="A53" s="160"/>
      <c r="B53" s="172"/>
      <c r="C53" s="72"/>
      <c r="D53" s="135"/>
      <c r="E53" s="174"/>
      <c r="F53" s="104"/>
      <c r="G53" s="66"/>
      <c r="H53" s="168"/>
      <c r="I53" s="160"/>
      <c r="J53" s="190"/>
      <c r="K53" s="150"/>
      <c r="L53" s="142"/>
      <c r="M53" s="142"/>
      <c r="N53" s="72"/>
      <c r="O53" s="173"/>
      <c r="P53" s="66"/>
      <c r="Q53" s="173"/>
      <c r="R53" s="66"/>
    </row>
    <row r="54" spans="1:18" x14ac:dyDescent="0.25">
      <c r="A54" s="160"/>
      <c r="B54" s="172"/>
      <c r="C54" s="72"/>
      <c r="D54" s="135"/>
      <c r="E54" s="174"/>
      <c r="F54" s="104"/>
      <c r="G54" s="66"/>
      <c r="H54" s="168"/>
      <c r="I54" s="160"/>
      <c r="J54" s="190"/>
      <c r="K54" s="150"/>
      <c r="L54" s="142"/>
      <c r="M54" s="142"/>
      <c r="N54" s="72"/>
      <c r="O54" s="173"/>
      <c r="P54" s="66"/>
      <c r="Q54" s="173"/>
      <c r="R54" s="66"/>
    </row>
    <row r="55" spans="1:18" x14ac:dyDescent="0.25">
      <c r="A55" s="160"/>
      <c r="B55" s="172"/>
      <c r="C55" s="72"/>
      <c r="D55" s="135"/>
      <c r="E55" s="174"/>
      <c r="F55" s="104"/>
      <c r="G55" s="66"/>
      <c r="H55" s="168"/>
      <c r="I55" s="160"/>
      <c r="J55" s="190"/>
      <c r="K55" s="150"/>
      <c r="L55" s="142"/>
      <c r="M55" s="142"/>
      <c r="N55" s="72"/>
      <c r="O55" s="173"/>
      <c r="P55" s="66"/>
      <c r="Q55" s="173"/>
      <c r="R55" s="66"/>
    </row>
    <row r="56" spans="1:18" x14ac:dyDescent="0.25">
      <c r="A56" s="160"/>
      <c r="B56" s="172"/>
      <c r="C56" s="72"/>
      <c r="D56" s="135"/>
      <c r="E56" s="174"/>
      <c r="F56" s="104"/>
      <c r="G56" s="66"/>
      <c r="H56" s="168"/>
      <c r="I56" s="160"/>
      <c r="J56" s="190"/>
      <c r="K56" s="150"/>
      <c r="L56" s="142"/>
      <c r="M56" s="142"/>
      <c r="N56" s="72"/>
      <c r="O56" s="173"/>
      <c r="P56" s="66"/>
      <c r="Q56" s="173"/>
      <c r="R56" s="66"/>
    </row>
    <row r="57" spans="1:18" x14ac:dyDescent="0.25">
      <c r="A57" s="160"/>
      <c r="B57" s="172"/>
      <c r="C57" s="72"/>
      <c r="D57" s="135"/>
      <c r="E57" s="174"/>
      <c r="F57" s="104"/>
      <c r="G57" s="66"/>
      <c r="H57" s="168"/>
      <c r="I57" s="160"/>
      <c r="J57" s="190"/>
      <c r="K57" s="150"/>
      <c r="L57" s="142"/>
      <c r="M57" s="142"/>
      <c r="N57" s="72"/>
      <c r="O57" s="173"/>
      <c r="P57" s="66"/>
      <c r="Q57" s="173"/>
      <c r="R57" s="66"/>
    </row>
    <row r="58" spans="1:18" x14ac:dyDescent="0.25">
      <c r="A58" s="160"/>
      <c r="B58" s="172"/>
      <c r="C58" s="72"/>
      <c r="D58" s="135"/>
      <c r="E58" s="174"/>
      <c r="F58" s="104"/>
      <c r="G58" s="66"/>
      <c r="H58" s="168"/>
      <c r="I58" s="160"/>
      <c r="J58" s="190"/>
      <c r="K58" s="150"/>
      <c r="L58" s="142"/>
      <c r="M58" s="142"/>
      <c r="N58" s="72"/>
      <c r="O58" s="173"/>
      <c r="P58" s="66"/>
      <c r="Q58" s="173"/>
      <c r="R58" s="66"/>
    </row>
    <row r="59" spans="1:18" x14ac:dyDescent="0.25">
      <c r="A59" s="160"/>
      <c r="B59" s="172"/>
      <c r="C59" s="72"/>
      <c r="D59" s="135"/>
      <c r="E59" s="174"/>
      <c r="F59" s="104"/>
      <c r="G59" s="66"/>
      <c r="H59" s="168"/>
      <c r="I59" s="160"/>
      <c r="J59" s="190"/>
      <c r="K59" s="150"/>
      <c r="L59" s="142"/>
      <c r="M59" s="142"/>
      <c r="N59" s="72"/>
      <c r="O59" s="173"/>
      <c r="P59" s="66"/>
      <c r="Q59" s="173"/>
      <c r="R59" s="66"/>
    </row>
    <row r="60" spans="1:18" x14ac:dyDescent="0.25">
      <c r="A60" s="160"/>
      <c r="B60" s="172"/>
      <c r="C60" s="72"/>
      <c r="D60" s="135"/>
      <c r="E60" s="174"/>
      <c r="F60" s="104"/>
      <c r="G60" s="66"/>
      <c r="H60" s="168"/>
      <c r="I60" s="160"/>
      <c r="J60" s="190"/>
      <c r="K60" s="150"/>
      <c r="L60" s="142"/>
      <c r="M60" s="142"/>
      <c r="N60" s="72"/>
      <c r="O60" s="173"/>
      <c r="P60" s="66"/>
      <c r="Q60" s="173"/>
      <c r="R60" s="66"/>
    </row>
    <row r="61" spans="1:18" x14ac:dyDescent="0.25">
      <c r="A61" s="160"/>
      <c r="B61" s="172"/>
      <c r="C61" s="72"/>
      <c r="D61" s="135"/>
      <c r="E61" s="174"/>
      <c r="F61" s="104"/>
      <c r="G61" s="66"/>
      <c r="H61" s="168"/>
      <c r="I61" s="160"/>
      <c r="J61" s="190"/>
      <c r="K61" s="150"/>
      <c r="L61" s="142"/>
      <c r="M61" s="142"/>
      <c r="N61" s="72"/>
      <c r="O61" s="173"/>
      <c r="P61" s="66"/>
      <c r="Q61" s="173"/>
      <c r="R61" s="66"/>
    </row>
    <row r="62" spans="1:18" x14ac:dyDescent="0.25">
      <c r="A62" s="160"/>
      <c r="B62" s="172"/>
      <c r="C62" s="72"/>
      <c r="D62" s="135"/>
      <c r="E62" s="174"/>
      <c r="F62" s="104"/>
      <c r="G62" s="66"/>
      <c r="H62" s="168"/>
      <c r="I62" s="160"/>
      <c r="J62" s="190"/>
      <c r="K62" s="150"/>
      <c r="L62" s="142"/>
      <c r="M62" s="142"/>
      <c r="N62" s="72"/>
      <c r="O62" s="173"/>
      <c r="P62" s="66"/>
      <c r="Q62" s="173"/>
      <c r="R62" s="66"/>
    </row>
    <row r="63" spans="1:18" x14ac:dyDescent="0.25">
      <c r="A63" s="160"/>
      <c r="B63" s="172"/>
      <c r="C63" s="72"/>
      <c r="D63" s="135"/>
      <c r="E63" s="174"/>
      <c r="F63" s="104"/>
      <c r="G63" s="66"/>
      <c r="H63" s="168"/>
      <c r="I63" s="160"/>
      <c r="J63" s="190"/>
      <c r="K63" s="150"/>
      <c r="L63" s="142"/>
      <c r="M63" s="142"/>
      <c r="N63" s="72"/>
      <c r="O63" s="173"/>
      <c r="P63" s="66"/>
      <c r="Q63" s="173"/>
      <c r="R63" s="66"/>
    </row>
    <row r="64" spans="1:18" x14ac:dyDescent="0.25">
      <c r="A64" s="160"/>
      <c r="B64" s="172"/>
      <c r="C64" s="72"/>
      <c r="D64" s="135"/>
      <c r="E64" s="174"/>
      <c r="F64" s="104"/>
      <c r="G64" s="66"/>
      <c r="H64" s="168"/>
      <c r="I64" s="160"/>
      <c r="J64" s="190"/>
      <c r="K64" s="150"/>
      <c r="L64" s="142"/>
      <c r="M64" s="142"/>
      <c r="N64" s="72"/>
      <c r="O64" s="173"/>
      <c r="P64" s="66"/>
      <c r="Q64" s="173"/>
      <c r="R64" s="66"/>
    </row>
    <row r="65" spans="1:18" x14ac:dyDescent="0.25">
      <c r="A65" s="160"/>
      <c r="B65" s="172"/>
      <c r="C65" s="72"/>
      <c r="D65" s="135"/>
      <c r="E65" s="174"/>
      <c r="F65" s="104"/>
      <c r="G65" s="66"/>
      <c r="H65" s="168"/>
      <c r="I65" s="160"/>
      <c r="J65" s="179"/>
      <c r="K65" s="150"/>
      <c r="L65" s="142"/>
      <c r="M65" s="142"/>
      <c r="N65" s="72"/>
      <c r="O65" s="173"/>
      <c r="P65" s="66"/>
      <c r="Q65" s="173"/>
      <c r="R65" s="66"/>
    </row>
    <row r="66" spans="1:18" x14ac:dyDescent="0.25">
      <c r="A66" s="160"/>
      <c r="B66" s="172"/>
      <c r="C66" s="72"/>
      <c r="D66" s="135"/>
      <c r="E66" s="174"/>
      <c r="F66" s="104"/>
      <c r="G66" s="66"/>
      <c r="H66" s="168"/>
      <c r="I66" s="160"/>
      <c r="J66" s="179"/>
      <c r="K66" s="150"/>
      <c r="L66" s="142"/>
      <c r="M66" s="142"/>
      <c r="N66" s="72"/>
      <c r="O66" s="173"/>
      <c r="P66" s="66"/>
      <c r="Q66" s="173"/>
      <c r="R66" s="66"/>
    </row>
    <row r="67" spans="1:18" x14ac:dyDescent="0.25">
      <c r="A67" s="160"/>
      <c r="B67" s="172"/>
      <c r="C67" s="72"/>
      <c r="D67" s="135"/>
      <c r="E67" s="174"/>
      <c r="F67" s="104"/>
      <c r="G67" s="66"/>
      <c r="H67" s="168"/>
      <c r="I67" s="160"/>
      <c r="J67" s="190"/>
      <c r="K67" s="150"/>
      <c r="L67" s="142"/>
      <c r="M67" s="142"/>
      <c r="N67" s="72"/>
      <c r="O67" s="173"/>
      <c r="P67" s="66"/>
      <c r="Q67" s="173"/>
      <c r="R67" s="66"/>
    </row>
    <row r="68" spans="1:18" x14ac:dyDescent="0.25">
      <c r="A68" s="160"/>
      <c r="B68" s="172"/>
      <c r="C68" s="72"/>
      <c r="D68" s="135"/>
      <c r="E68" s="174"/>
      <c r="F68" s="104"/>
      <c r="G68" s="66"/>
      <c r="H68" s="168"/>
      <c r="I68" s="160"/>
      <c r="J68" s="190"/>
      <c r="K68" s="150"/>
      <c r="L68" s="142"/>
      <c r="M68" s="142"/>
      <c r="N68" s="72"/>
      <c r="O68" s="173"/>
      <c r="P68" s="66"/>
      <c r="Q68" s="173"/>
      <c r="R68" s="66"/>
    </row>
    <row r="69" spans="1:18" x14ac:dyDescent="0.25">
      <c r="A69" s="160"/>
      <c r="B69" s="172"/>
      <c r="C69" s="72"/>
      <c r="D69" s="135"/>
      <c r="E69" s="174"/>
      <c r="F69" s="104"/>
      <c r="G69" s="66"/>
      <c r="H69" s="168"/>
      <c r="I69" s="160"/>
      <c r="J69" s="179"/>
      <c r="K69" s="150"/>
      <c r="L69" s="142"/>
      <c r="M69" s="142"/>
      <c r="N69" s="72"/>
      <c r="O69" s="173"/>
      <c r="P69" s="66"/>
      <c r="Q69" s="173"/>
      <c r="R69" s="66"/>
    </row>
    <row r="70" spans="1:18" x14ac:dyDescent="0.25">
      <c r="A70" s="160"/>
      <c r="B70" s="172"/>
      <c r="C70" s="72"/>
      <c r="D70" s="135"/>
      <c r="E70" s="174"/>
      <c r="F70" s="104"/>
      <c r="G70" s="66"/>
      <c r="H70" s="168"/>
      <c r="I70" s="160"/>
      <c r="J70" s="179"/>
      <c r="K70" s="150"/>
      <c r="L70" s="142"/>
      <c r="M70" s="142"/>
      <c r="N70" s="72"/>
      <c r="O70" s="173"/>
      <c r="P70" s="66"/>
      <c r="Q70" s="173"/>
      <c r="R70" s="66"/>
    </row>
    <row r="71" spans="1:18" x14ac:dyDescent="0.25">
      <c r="A71" s="160"/>
      <c r="B71" s="172"/>
      <c r="C71" s="72"/>
      <c r="D71" s="135"/>
      <c r="E71" s="174"/>
      <c r="F71" s="104"/>
      <c r="G71" s="66"/>
      <c r="H71" s="168"/>
      <c r="I71" s="160"/>
      <c r="J71" s="190"/>
      <c r="K71" s="150"/>
      <c r="L71" s="142"/>
      <c r="M71" s="142"/>
      <c r="N71" s="72"/>
      <c r="O71" s="173"/>
      <c r="P71" s="66"/>
      <c r="Q71" s="173"/>
      <c r="R71" s="66"/>
    </row>
    <row r="72" spans="1:18" x14ac:dyDescent="0.25">
      <c r="A72" s="160"/>
      <c r="B72" s="172"/>
      <c r="C72" s="72"/>
      <c r="D72" s="135"/>
      <c r="E72" s="174"/>
      <c r="F72" s="104"/>
      <c r="G72" s="66"/>
      <c r="H72" s="168"/>
      <c r="I72" s="160"/>
      <c r="J72" s="179"/>
      <c r="K72" s="150"/>
      <c r="L72" s="142"/>
      <c r="M72" s="142"/>
      <c r="N72" s="72"/>
      <c r="O72" s="173"/>
      <c r="P72" s="66"/>
      <c r="Q72" s="173"/>
      <c r="R72" s="66"/>
    </row>
    <row r="73" spans="1:18" x14ac:dyDescent="0.25">
      <c r="A73" s="160"/>
      <c r="B73" s="172"/>
      <c r="C73" s="72"/>
      <c r="D73" s="135"/>
      <c r="E73" s="174"/>
      <c r="F73" s="104"/>
      <c r="G73" s="66"/>
      <c r="H73" s="168"/>
      <c r="I73" s="160"/>
      <c r="J73" s="179"/>
      <c r="K73" s="150"/>
      <c r="L73" s="142"/>
      <c r="M73" s="142"/>
      <c r="N73" s="72"/>
      <c r="O73" s="173"/>
      <c r="P73" s="66"/>
      <c r="Q73" s="173"/>
      <c r="R73" s="66"/>
    </row>
    <row r="74" spans="1:18" x14ac:dyDescent="0.25">
      <c r="A74" s="160"/>
      <c r="B74" s="172"/>
      <c r="C74" s="72"/>
      <c r="D74" s="135"/>
      <c r="E74" s="174"/>
      <c r="F74" s="104"/>
      <c r="G74" s="66"/>
      <c r="H74" s="168"/>
      <c r="I74" s="160"/>
      <c r="J74" s="179"/>
      <c r="K74" s="150"/>
      <c r="L74" s="142"/>
      <c r="M74" s="142"/>
      <c r="N74" s="72"/>
      <c r="O74" s="173"/>
      <c r="P74" s="66"/>
      <c r="Q74" s="173"/>
      <c r="R74" s="66"/>
    </row>
    <row r="75" spans="1:18" x14ac:dyDescent="0.25">
      <c r="A75" s="160"/>
      <c r="B75" s="172"/>
      <c r="C75" s="72"/>
      <c r="D75" s="135"/>
      <c r="E75" s="174"/>
      <c r="F75" s="104"/>
      <c r="G75" s="66"/>
      <c r="H75" s="168"/>
      <c r="I75" s="160"/>
      <c r="J75" s="190"/>
      <c r="K75" s="150"/>
      <c r="L75" s="142"/>
      <c r="M75" s="142"/>
      <c r="N75" s="72"/>
      <c r="O75" s="173"/>
      <c r="P75" s="66"/>
      <c r="Q75" s="173"/>
      <c r="R75" s="66"/>
    </row>
    <row r="76" spans="1:18" x14ac:dyDescent="0.25">
      <c r="A76" s="160"/>
      <c r="B76" s="172"/>
      <c r="C76" s="72"/>
      <c r="D76" s="135"/>
      <c r="E76" s="174"/>
      <c r="F76" s="104"/>
      <c r="G76" s="66"/>
      <c r="H76" s="168"/>
      <c r="I76" s="160"/>
      <c r="J76" s="179"/>
      <c r="K76" s="150"/>
      <c r="L76" s="142"/>
      <c r="M76" s="142"/>
      <c r="N76" s="72"/>
      <c r="O76" s="173"/>
      <c r="P76" s="66"/>
      <c r="Q76" s="173"/>
      <c r="R76" s="66"/>
    </row>
    <row r="77" spans="1:18" x14ac:dyDescent="0.25">
      <c r="A77" s="160"/>
      <c r="B77" s="172"/>
      <c r="C77" s="72"/>
      <c r="D77" s="135"/>
      <c r="E77" s="174"/>
      <c r="F77" s="104"/>
      <c r="G77" s="66"/>
      <c r="H77" s="168"/>
      <c r="I77" s="160"/>
      <c r="J77" s="179"/>
      <c r="K77" s="150"/>
      <c r="L77" s="142"/>
      <c r="M77" s="142"/>
      <c r="N77" s="72"/>
      <c r="O77" s="173"/>
      <c r="P77" s="66"/>
      <c r="Q77" s="173"/>
      <c r="R77" s="66"/>
    </row>
    <row r="78" spans="1:18" x14ac:dyDescent="0.25">
      <c r="A78" s="160"/>
      <c r="B78" s="172"/>
      <c r="C78" s="72"/>
      <c r="D78" s="135"/>
      <c r="E78" s="174"/>
      <c r="F78" s="104"/>
      <c r="G78" s="66"/>
      <c r="H78" s="168"/>
      <c r="I78" s="160"/>
      <c r="J78" s="179"/>
      <c r="K78" s="150"/>
      <c r="L78" s="142"/>
      <c r="M78" s="142"/>
      <c r="N78" s="72"/>
      <c r="O78" s="173"/>
      <c r="P78" s="66"/>
      <c r="Q78" s="173"/>
      <c r="R78" s="66"/>
    </row>
    <row r="79" spans="1:18" x14ac:dyDescent="0.25">
      <c r="A79" s="160"/>
      <c r="B79" s="172"/>
      <c r="C79" s="72"/>
      <c r="D79" s="135"/>
      <c r="E79" s="174"/>
      <c r="F79" s="104"/>
      <c r="G79" s="66"/>
      <c r="H79" s="168"/>
      <c r="I79" s="160"/>
      <c r="J79" s="179"/>
      <c r="K79" s="150"/>
      <c r="L79" s="142"/>
      <c r="M79" s="142"/>
      <c r="N79" s="72"/>
      <c r="O79" s="173"/>
      <c r="P79" s="66"/>
      <c r="Q79" s="173"/>
      <c r="R79" s="66"/>
    </row>
    <row r="80" spans="1:18" x14ac:dyDescent="0.25">
      <c r="A80" s="160"/>
      <c r="B80" s="172"/>
      <c r="C80" s="72"/>
      <c r="D80" s="135"/>
      <c r="E80" s="174"/>
      <c r="F80" s="104"/>
      <c r="G80" s="66"/>
      <c r="H80" s="168"/>
      <c r="I80" s="160"/>
      <c r="J80" s="168"/>
      <c r="K80" s="150"/>
      <c r="L80" s="142"/>
      <c r="M80" s="142"/>
      <c r="N80" s="72"/>
      <c r="O80" s="173"/>
      <c r="P80" s="66"/>
      <c r="Q80" s="173"/>
      <c r="R80" s="66"/>
    </row>
    <row r="81" spans="1:18" x14ac:dyDescent="0.25">
      <c r="A81" s="160"/>
      <c r="B81" s="172"/>
      <c r="C81" s="72"/>
      <c r="D81" s="135"/>
      <c r="E81" s="174"/>
      <c r="F81" s="104"/>
      <c r="G81" s="66"/>
      <c r="H81" s="168"/>
      <c r="I81" s="160"/>
      <c r="J81" s="168"/>
      <c r="K81" s="150"/>
      <c r="L81" s="142"/>
      <c r="M81" s="142"/>
      <c r="N81" s="72"/>
      <c r="O81" s="173"/>
      <c r="P81" s="66"/>
      <c r="Q81" s="173"/>
      <c r="R81" s="66"/>
    </row>
  </sheetData>
  <sheetProtection password="DEF7" sheet="1" objects="1" scenarios="1" formatCells="0" formatColumns="0" formatRows="0" insertRows="0" deleteRows="0"/>
  <mergeCells count="18">
    <mergeCell ref="B10:B11"/>
    <mergeCell ref="E10:E11"/>
    <mergeCell ref="D10:D11"/>
    <mergeCell ref="F10:F11"/>
    <mergeCell ref="A1:K1"/>
    <mergeCell ref="C2:G2"/>
    <mergeCell ref="R10:R11"/>
    <mergeCell ref="C5:G5"/>
    <mergeCell ref="C6:G6"/>
    <mergeCell ref="A3:B3"/>
    <mergeCell ref="C4:I4"/>
    <mergeCell ref="C3:K3"/>
    <mergeCell ref="N10:O10"/>
    <mergeCell ref="P10:Q10"/>
    <mergeCell ref="H10:M10"/>
    <mergeCell ref="A10:A11"/>
    <mergeCell ref="C10:C11"/>
    <mergeCell ref="G10:G11"/>
  </mergeCells>
  <dataValidations disablePrompts="1" count="1">
    <dataValidation type="list" allowBlank="1" showInputMessage="1" showErrorMessage="1" errorTitle="Código de Subfamília Inválido" error="O código de Subfamília informado é inválido. _x000a_Selecione o código na lista suspensa. Para pesquisar Subfamília, utilize a planilha Pesquisa Familia e Subfamilia. _x000a_Informe a Subfamília de acordo com a Família." sqref="P12:P1048576" xr:uid="{00000000-0002-0000-0100-000000000000}">
      <formula1>INDIRECT(CONCATENATE("F_",N12))</formula1>
    </dataValidation>
  </dataValidations>
  <pageMargins left="0.511811024" right="0.511811024" top="0.78740157499999996" bottom="0.78740157499999996" header="0.31496062000000002" footer="0.31496062000000002"/>
  <pageSetup paperSize="9" orientation="portrait" horizontalDpi="300" verticalDpi="300" r:id="rId1"/>
  <legacyDrawing r:id="rId2"/>
  <extLst>
    <ext xmlns:x14="http://schemas.microsoft.com/office/spreadsheetml/2009/9/main" uri="{CCE6A557-97BC-4b89-ADB6-D9C93CAAB3DF}">
      <x14:dataValidations xmlns:xm="http://schemas.microsoft.com/office/excel/2006/main" disablePrompts="1" count="7">
        <x14:dataValidation type="list" allowBlank="1" showInputMessage="1" showErrorMessage="1" errorTitle="Número de Lote Inválido" error="O número de lote informado é inválido. _x000a_Cadastre o lote na planilha Identificação e selecione na lista suspensa." xr:uid="{00000000-0002-0000-0100-000001000000}">
          <x14:formula1>
            <xm:f>Identificação!$A$13:$A$14300</xm:f>
          </x14:formula1>
          <xm:sqref>A12:A14 A20:A1048576</xm:sqref>
        </x14:dataValidation>
        <x14:dataValidation type="list" allowBlank="1" showInputMessage="1" showErrorMessage="1" xr:uid="{00000000-0002-0000-0100-000002000000}">
          <x14:formula1>
            <xm:f>base!$N$2:$N$15</xm:f>
          </x14:formula1>
          <xm:sqref>D3:D6 D1</xm:sqref>
        </x14:dataValidation>
        <x14:dataValidation type="list" allowBlank="1" showInputMessage="1" showErrorMessage="1" errorTitle="Fonte de Referência Inválida" error="A fonte de referência informada é inválida. _x000a_Selecione a fonte de referência na lista suspensa. Para cadastrar nova fonte de referência, entre em contato com o TCE." xr:uid="{00000000-0002-0000-0100-000003000000}">
          <x14:formula1>
            <xm:f>base!$N$2:$N$16</xm:f>
          </x14:formula1>
          <xm:sqref>D12:D14 D20:D1048576</xm:sqref>
        </x14:dataValidation>
        <x14:dataValidation type="list" allowBlank="1" showInputMessage="1" showErrorMessage="1" xr:uid="{00000000-0002-0000-0100-000004000000}">
          <x14:formula1>
            <xm:f>base!$I$2:$I$111</xm:f>
          </x14:formula1>
          <xm:sqref>I1 I10 I3:I4</xm:sqref>
        </x14:dataValidation>
        <x14:dataValidation type="list" allowBlank="1" showInputMessage="1" showErrorMessage="1" errorTitle="Unidade de Medida Inválida" error="A unidade de medida informada é inválida._x000a_Selecione uma unidade na lista suspensa. Para cadastrar nova unidade de medida, entre em contato com o TCE. " xr:uid="{00000000-0002-0000-0100-000005000000}">
          <x14:formula1>
            <xm:f>base!$I$2:$I$112</xm:f>
          </x14:formula1>
          <xm:sqref>I12:I14 I20:I1048576</xm:sqref>
        </x14:dataValidation>
        <x14:dataValidation type="list" allowBlank="1" showInputMessage="1" showErrorMessage="1" xr:uid="{00000000-0002-0000-0100-000006000000}">
          <x14:formula1>
            <xm:f>INDIRECT("'Tipo de Objeto x Familia'!G2:G"&amp;ROWS('Tipo de Objeto x Familia'!G$1:G$249)-COUNTBLANK('Tipo de Objeto x Familia'!G$1:G$249)+1)</xm:f>
          </x14:formula1>
          <xm:sqref>N20:N1048576 N12:N14</xm:sqref>
        </x14:dataValidation>
        <x14:dataValidation type="list" allowBlank="1" showInputMessage="1" showErrorMessage="1" errorTitle="Tipo de Orçamento Inválido" error="O tipo de orçamento informado é inválido._x000a_Selecione o tipo de orçamento na lista suspensa." xr:uid="{00000000-0002-0000-0100-000007000000}">
          <x14:formula1>
            <xm:f>base!$M$2:$M$6</xm:f>
          </x14:formula1>
          <xm:sqref>R12:R1048576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0"/>
  <sheetViews>
    <sheetView topLeftCell="A4" workbookViewId="0">
      <selection activeCell="D15" sqref="D15"/>
    </sheetView>
  </sheetViews>
  <sheetFormatPr defaultRowHeight="15" x14ac:dyDescent="0.25"/>
  <cols>
    <col min="1" max="1" width="9" style="103" customWidth="1"/>
    <col min="2" max="2" width="10.5703125" style="103" customWidth="1"/>
    <col min="3" max="3" width="6.28515625" style="103" customWidth="1"/>
    <col min="4" max="4" width="57.28515625" style="68" customWidth="1"/>
    <col min="5" max="5" width="11.140625" style="73" bestFit="1" customWidth="1"/>
    <col min="6" max="6" width="13.140625" style="74" customWidth="1"/>
    <col min="7" max="7" width="11.5703125" style="169" customWidth="1"/>
    <col min="8" max="8" width="15.140625" style="68" bestFit="1" customWidth="1"/>
    <col min="9" max="9" width="8" style="143" bestFit="1" customWidth="1"/>
    <col min="10" max="10" width="14.140625" style="144" bestFit="1" customWidth="1"/>
    <col min="11" max="11" width="10.7109375" style="69" customWidth="1"/>
    <col min="12" max="12" width="11.28515625" style="67" customWidth="1"/>
    <col min="13" max="13" width="11.5703125" style="65" customWidth="1"/>
    <col min="14" max="14" width="11.28515625" style="65" customWidth="1"/>
    <col min="15" max="16384" width="9.140625" style="65"/>
  </cols>
  <sheetData>
    <row r="1" spans="1:13" s="28" customFormat="1" ht="16.5" thickBot="1" x14ac:dyDescent="0.3">
      <c r="A1" s="245" t="s">
        <v>3679</v>
      </c>
      <c r="B1" s="246"/>
      <c r="C1" s="246"/>
      <c r="D1" s="246"/>
      <c r="E1" s="246"/>
      <c r="F1" s="246"/>
      <c r="G1" s="246"/>
      <c r="H1" s="247"/>
      <c r="I1" s="145"/>
      <c r="J1" s="146"/>
      <c r="K1" s="2"/>
      <c r="L1" s="1"/>
    </row>
    <row r="2" spans="1:13" s="29" customFormat="1" ht="15.75" thickBot="1" x14ac:dyDescent="0.3">
      <c r="A2" s="33" t="s">
        <v>0</v>
      </c>
      <c r="B2" s="34"/>
      <c r="C2" s="254" t="str">
        <f>IF(Identificação!B2=0,"",Identificação!B2)</f>
        <v>Tomada de Preços</v>
      </c>
      <c r="D2" s="254"/>
      <c r="E2" s="30" t="s">
        <v>151</v>
      </c>
      <c r="F2" s="31">
        <f>IF(Identificação!E2=0,"",Identificação!E2)</f>
        <v>1</v>
      </c>
      <c r="G2" s="30" t="s">
        <v>152</v>
      </c>
      <c r="H2" s="32">
        <f>IF(Identificação!G2=0,"",Identificação!G2)</f>
        <v>2019</v>
      </c>
      <c r="I2" s="147"/>
      <c r="J2" s="147"/>
      <c r="K2" s="2"/>
    </row>
    <row r="3" spans="1:13" s="29" customFormat="1" ht="30.75" customHeight="1" thickBot="1" x14ac:dyDescent="0.3">
      <c r="A3" s="252" t="s">
        <v>153</v>
      </c>
      <c r="B3" s="253"/>
      <c r="C3" s="250" t="str">
        <f>IF(Identificação!B3=0,"",Identificação!B3)</f>
        <v>A contratação de empresa especializada em construção civil para fornecimento de mão de obra, equipamentos, e materiais necessários para a completa e perfeita implantação de todos os elementos definidos no presente edital e seus anexos que visa à execução das obras de engenharia da Etapa III da construção do Prédio da Câmara Municipal de Veadores, localizada na Rua Almiro Ribeiro, nº41, Bairro São Jorge no Município de Bom Retiro do Sul/RS.</v>
      </c>
      <c r="D3" s="250"/>
      <c r="E3" s="250"/>
      <c r="F3" s="250"/>
      <c r="G3" s="250"/>
      <c r="H3" s="251"/>
      <c r="I3" s="147"/>
      <c r="J3" s="147"/>
    </row>
    <row r="4" spans="1:13" s="29" customFormat="1" ht="15.75" thickBot="1" x14ac:dyDescent="0.3">
      <c r="A4" s="19" t="s">
        <v>3793</v>
      </c>
      <c r="B4" s="27"/>
      <c r="C4" s="213"/>
      <c r="D4" s="213"/>
      <c r="E4" s="213"/>
      <c r="F4" s="213"/>
      <c r="G4" s="23" t="s">
        <v>3754</v>
      </c>
      <c r="H4" s="181" t="s">
        <v>3973</v>
      </c>
      <c r="I4" s="147"/>
      <c r="J4" s="147"/>
    </row>
    <row r="5" spans="1:13" s="29" customFormat="1" ht="15.75" thickBot="1" x14ac:dyDescent="0.3">
      <c r="A5" s="16" t="s">
        <v>169</v>
      </c>
      <c r="B5" s="23"/>
      <c r="C5" s="255" t="str">
        <f>IF(Identificação!B5=0,"",Identificação!B5)</f>
        <v>Obras e Serviços de Engenharia</v>
      </c>
      <c r="D5" s="256"/>
      <c r="E5" s="26"/>
      <c r="F5" s="20"/>
      <c r="G5" s="21"/>
      <c r="H5" s="22"/>
      <c r="I5" s="147"/>
      <c r="J5" s="147"/>
    </row>
    <row r="6" spans="1:13" s="29" customFormat="1" ht="15.75" thickBot="1" x14ac:dyDescent="0.3">
      <c r="A6" s="12" t="s">
        <v>172</v>
      </c>
      <c r="B6" s="13"/>
      <c r="C6" s="248">
        <f>SUMIFS(H12:H39913,B12:B39913,"&gt;0",H12:H39913,"&lt;&gt;0")</f>
        <v>269968.45</v>
      </c>
      <c r="D6" s="249"/>
      <c r="E6" s="5"/>
      <c r="F6" s="5"/>
      <c r="G6" s="6"/>
      <c r="I6" s="147"/>
      <c r="J6" s="147"/>
    </row>
    <row r="7" spans="1:13" s="29" customFormat="1" x14ac:dyDescent="0.25">
      <c r="A7" s="162" t="s">
        <v>3823</v>
      </c>
      <c r="B7" s="17"/>
      <c r="C7" s="17"/>
      <c r="D7" s="18"/>
      <c r="E7" s="18"/>
      <c r="F7" s="5"/>
      <c r="G7" s="5"/>
      <c r="H7" s="6"/>
      <c r="I7" s="147"/>
      <c r="J7" s="147"/>
    </row>
    <row r="8" spans="1:13" s="11" customFormat="1" x14ac:dyDescent="0.25">
      <c r="A8" s="159" t="s">
        <v>3944</v>
      </c>
      <c r="B8" s="132"/>
      <c r="C8" s="132"/>
      <c r="D8" s="18"/>
      <c r="E8" s="18"/>
      <c r="F8" s="133"/>
      <c r="G8" s="133"/>
      <c r="H8" s="6"/>
      <c r="I8" s="148"/>
      <c r="J8" s="148"/>
    </row>
    <row r="9" spans="1:13" s="11" customFormat="1" x14ac:dyDescent="0.25">
      <c r="A9" s="7" t="s">
        <v>154</v>
      </c>
      <c r="B9" s="7"/>
      <c r="C9" s="8"/>
      <c r="D9" s="9"/>
      <c r="E9" s="14"/>
      <c r="F9" s="25" t="s">
        <v>174</v>
      </c>
      <c r="G9" s="15"/>
      <c r="H9" s="10"/>
      <c r="I9" s="148"/>
      <c r="J9" s="148"/>
      <c r="K9" s="29"/>
    </row>
    <row r="10" spans="1:13" s="28" customFormat="1" x14ac:dyDescent="0.25">
      <c r="A10" s="257" t="s">
        <v>3755</v>
      </c>
      <c r="B10" s="257" t="s">
        <v>3756</v>
      </c>
      <c r="C10" s="257" t="s">
        <v>3677</v>
      </c>
      <c r="D10" s="259" t="s">
        <v>3757</v>
      </c>
      <c r="E10" s="261" t="s">
        <v>171</v>
      </c>
      <c r="F10" s="262"/>
      <c r="G10" s="262"/>
      <c r="H10" s="262"/>
      <c r="I10" s="262"/>
      <c r="J10" s="262"/>
      <c r="K10" s="262"/>
    </row>
    <row r="11" spans="1:13" s="28" customFormat="1" ht="45" x14ac:dyDescent="0.25">
      <c r="A11" s="258"/>
      <c r="B11" s="258"/>
      <c r="C11" s="258"/>
      <c r="D11" s="260"/>
      <c r="E11" s="83" t="s">
        <v>3758</v>
      </c>
      <c r="F11" s="24" t="s">
        <v>3759</v>
      </c>
      <c r="G11" s="3" t="s">
        <v>159</v>
      </c>
      <c r="H11" s="3" t="s">
        <v>160</v>
      </c>
      <c r="I11" s="149" t="s">
        <v>166</v>
      </c>
      <c r="J11" s="149" t="s">
        <v>167</v>
      </c>
      <c r="K11" s="4" t="s">
        <v>3673</v>
      </c>
    </row>
    <row r="12" spans="1:13" s="40" customFormat="1" x14ac:dyDescent="0.25">
      <c r="A12" s="102">
        <f>IF('Orçamento-base'!A12&gt;0,'Orçamento-base'!A12,"")</f>
        <v>1</v>
      </c>
      <c r="B12" s="156" t="str">
        <f>'Orçamento-base'!B12</f>
        <v/>
      </c>
      <c r="C12" s="102" t="str">
        <f>IF('Orçamento-base'!C12&gt;0,'Orçamento-base'!C12,"")</f>
        <v>1.0</v>
      </c>
      <c r="D12" s="196" t="str">
        <f>IF('Orçamento-base'!G12&gt;0,'Orçamento-base'!G12,"")</f>
        <v>SERVIÇOS INICIAIS</v>
      </c>
      <c r="E12" s="170" t="str">
        <f>IF('Orçamento-base'!H12&gt;0,'Orçamento-base'!H12,"")</f>
        <v/>
      </c>
      <c r="F12" s="84" t="str">
        <f>IF('Orçamento-base'!I12&gt;0,'Orçamento-base'!I12,"")</f>
        <v/>
      </c>
      <c r="G12" s="168"/>
      <c r="H12" s="84" t="str">
        <f t="shared" ref="H12:H19" si="0">IFERROR(IF(E12*G12&lt;&gt;0,ROUND(ROUND(E12,4)*ROUND(G12,4),2),""),"")</f>
        <v/>
      </c>
      <c r="I12" s="142"/>
      <c r="J12" s="142"/>
      <c r="K12" s="71"/>
    </row>
    <row r="13" spans="1:13" x14ac:dyDescent="0.25">
      <c r="A13" s="102">
        <f>IF('Orçamento-base'!A13&gt;0,'Orçamento-base'!A13,"")</f>
        <v>1</v>
      </c>
      <c r="B13" s="156">
        <f>'Orçamento-base'!B13</f>
        <v>1</v>
      </c>
      <c r="C13" s="102" t="str">
        <f>IF('Orçamento-base'!C13&gt;0,'Orçamento-base'!C13,"")</f>
        <v>1.1</v>
      </c>
      <c r="D13" s="84" t="str">
        <f>IF('Orçamento-base'!G13&gt;0,'Orçamento-base'!G13,"")</f>
        <v>PLACA DE OBRA EM CHAPA DE ACO GALVANIZADO</v>
      </c>
      <c r="E13" s="170">
        <f>IF('Orçamento-base'!H13&gt;0,'Orçamento-base'!H13,"")</f>
        <v>2</v>
      </c>
      <c r="F13" s="84" t="str">
        <f>IF('Orçamento-base'!I13&gt;0,'Orçamento-base'!I13,"")</f>
        <v>m2</v>
      </c>
      <c r="G13" s="190">
        <f>'Orçamento-base'!J13</f>
        <v>387.78750000000002</v>
      </c>
      <c r="H13" s="161">
        <f t="shared" si="0"/>
        <v>775.58</v>
      </c>
      <c r="I13" s="142">
        <v>0.25</v>
      </c>
      <c r="J13" s="142">
        <v>1.8795999999999999</v>
      </c>
      <c r="K13" s="71"/>
      <c r="L13" s="65"/>
      <c r="M13" s="197"/>
    </row>
    <row r="14" spans="1:13" x14ac:dyDescent="0.25">
      <c r="A14" s="156">
        <f>IF('Orçamento-base'!A14&gt;0,'Orçamento-base'!A14,"")</f>
        <v>1</v>
      </c>
      <c r="B14" s="156">
        <f>'Orçamento-base'!B14</f>
        <v>2</v>
      </c>
      <c r="C14" s="156" t="str">
        <f>IF('Orçamento-base'!C14&gt;0,'Orçamento-base'!C14,"")</f>
        <v>1.2</v>
      </c>
      <c r="D14" s="150" t="str">
        <f>IF('Orçamento-base'!G14&gt;0,'Orçamento-base'!G14,"")</f>
        <v>LOCACAO DE CONTAINER 2,30 X 6,00 M, ALT. 2,50 M, COM 1 SANITARIO, PARA ESCRITORIO, COMPLETO, SEM DIVISORIAS INTERNAS</v>
      </c>
      <c r="E14" s="180">
        <f>IF('Orçamento-base'!H14&gt;0,'Orçamento-base'!H14,"")</f>
        <v>4</v>
      </c>
      <c r="F14" s="150" t="str">
        <f>IF('Orçamento-base'!I14&gt;0,'Orçamento-base'!I14,"")</f>
        <v>mes</v>
      </c>
      <c r="G14" s="190">
        <f>'Orçamento-base'!J14</f>
        <v>562.5</v>
      </c>
      <c r="H14" s="150">
        <f t="shared" si="0"/>
        <v>2250</v>
      </c>
      <c r="I14" s="142">
        <v>0.25</v>
      </c>
      <c r="J14" s="142">
        <v>1.8795999999999999</v>
      </c>
      <c r="K14" s="71"/>
    </row>
    <row r="15" spans="1:13" x14ac:dyDescent="0.25">
      <c r="A15" s="156">
        <f>IF('Orçamento-base'!A15&gt;0,'Orçamento-base'!A15,"")</f>
        <v>1</v>
      </c>
      <c r="B15" s="156" t="str">
        <f>'Orçamento-base'!B15</f>
        <v/>
      </c>
      <c r="C15" s="156" t="str">
        <f>IF('Orçamento-base'!C15&gt;0,'Orçamento-base'!C15,"")</f>
        <v>2.0</v>
      </c>
      <c r="D15" s="195" t="str">
        <f>IF('Orçamento-base'!G15&gt;0,'Orçamento-base'!G15,"")</f>
        <v>CALÇADA DE PASSEIO</v>
      </c>
      <c r="E15" s="180" t="str">
        <f>IF('Orçamento-base'!H15&gt;0,'Orçamento-base'!H15,"")</f>
        <v/>
      </c>
      <c r="F15" s="150" t="str">
        <f>IF('Orçamento-base'!I15&gt;0,'Orçamento-base'!I15,"")</f>
        <v/>
      </c>
      <c r="G15" s="168"/>
      <c r="H15" s="150" t="str">
        <f t="shared" si="0"/>
        <v/>
      </c>
      <c r="I15" s="142"/>
      <c r="J15" s="142"/>
      <c r="K15" s="71"/>
    </row>
    <row r="16" spans="1:13" x14ac:dyDescent="0.25">
      <c r="A16" s="156">
        <f>IF('Orçamento-base'!A16&gt;0,'Orçamento-base'!A16,"")</f>
        <v>1</v>
      </c>
      <c r="B16" s="156">
        <f>'Orçamento-base'!B16</f>
        <v>3</v>
      </c>
      <c r="C16" s="156" t="str">
        <f>IF('Orçamento-base'!C16&gt;0,'Orçamento-base'!C16,"")</f>
        <v>1.3</v>
      </c>
      <c r="D16" s="195" t="str">
        <f>IF('Orçamento-base'!G16&gt;0,'Orçamento-base'!G16,"")</f>
        <v>EXECUÇÃO DE PASSEIO (CALÇADA) OU PISO DE CONCRETO COM CONCRETO MOLDADO IN LOCO, USINADO, ACABAMENTO CONVENCIONAL, ESPESSURA 12 CM, ARMADO. AF_07/2016</v>
      </c>
      <c r="E16" s="180">
        <f>IF('Orçamento-base'!H16&gt;0,'Orçamento-base'!H16,"")</f>
        <v>43.3</v>
      </c>
      <c r="F16" s="150" t="str">
        <f>IF('Orçamento-base'!I16&gt;0,'Orçamento-base'!I16,"")</f>
        <v>M2</v>
      </c>
      <c r="G16" s="190">
        <v>98.737499999999997</v>
      </c>
      <c r="H16" s="150">
        <f t="shared" si="0"/>
        <v>4275.33</v>
      </c>
      <c r="I16" s="142">
        <v>0.25</v>
      </c>
      <c r="J16" s="142">
        <v>1.8795999999999999</v>
      </c>
      <c r="K16" s="71"/>
    </row>
    <row r="17" spans="1:11" x14ac:dyDescent="0.25">
      <c r="A17" s="156">
        <f>IF('Orçamento-base'!A17&gt;0,'Orçamento-base'!A17,"")</f>
        <v>1</v>
      </c>
      <c r="B17" s="156">
        <f>'Orçamento-base'!B17</f>
        <v>4</v>
      </c>
      <c r="C17" s="156" t="str">
        <f>IF('Orçamento-base'!C17&gt;0,'Orçamento-base'!C17,"")</f>
        <v>1.4</v>
      </c>
      <c r="D17" s="195" t="str">
        <f>IF('Orçamento-base'!G17&gt;0,'Orçamento-base'!G17,"")</f>
        <v>PEDRA GRANITICA, SERRADA, TIPO MIRACEMA, MADEIRA, PADUANA, RACHINHA, SANTA ISABEL OU OUTRAS SIMILARES, *11,5 X *23 CM, E= *1,0 A *2,0 CM</v>
      </c>
      <c r="E17" s="180">
        <f>IF('Orçamento-base'!H17&gt;0,'Orçamento-base'!H17,"")</f>
        <v>43.3</v>
      </c>
      <c r="F17" s="150" t="str">
        <f>IF('Orçamento-base'!I17&gt;0,'Orçamento-base'!I17,"")</f>
        <v>M2</v>
      </c>
      <c r="G17" s="190">
        <v>105.15</v>
      </c>
      <c r="H17" s="150">
        <f t="shared" si="0"/>
        <v>4553</v>
      </c>
      <c r="I17" s="142">
        <v>0.25</v>
      </c>
      <c r="J17" s="142">
        <v>1.8795999999999999</v>
      </c>
      <c r="K17" s="71"/>
    </row>
    <row r="18" spans="1:11" x14ac:dyDescent="0.25">
      <c r="A18" s="156">
        <f>IF('Orçamento-base'!A18&gt;0,'Orçamento-base'!A18,"")</f>
        <v>1</v>
      </c>
      <c r="B18" s="156">
        <f>'Orçamento-base'!B18</f>
        <v>5</v>
      </c>
      <c r="C18" s="156" t="str">
        <f>IF('Orçamento-base'!C18&gt;0,'Orçamento-base'!C18,"")</f>
        <v>1.5</v>
      </c>
      <c r="D18" s="195" t="str">
        <f>IF('Orçamento-base'!G18&gt;0,'Orçamento-base'!G18,"")</f>
        <v>MEIO-FIO OU GUIA DE CONCRETO, PRE-MOLDADO, COMP 1 M, *30 X 15* CM (H X L)</v>
      </c>
      <c r="E18" s="180">
        <f>IF('Orçamento-base'!H18&gt;0,'Orçamento-base'!H18,"")</f>
        <v>22</v>
      </c>
      <c r="F18" s="150" t="str">
        <f>IF('Orçamento-base'!I18&gt;0,'Orçamento-base'!I18,"")</f>
        <v>UN</v>
      </c>
      <c r="G18" s="190">
        <v>21.65</v>
      </c>
      <c r="H18" s="150">
        <f t="shared" si="0"/>
        <v>476.3</v>
      </c>
      <c r="I18" s="142">
        <v>0.25</v>
      </c>
      <c r="J18" s="142">
        <v>1.8795999999999999</v>
      </c>
      <c r="K18" s="71"/>
    </row>
    <row r="19" spans="1:11" x14ac:dyDescent="0.25">
      <c r="A19" s="156">
        <f>IF('Orçamento-base'!A19&gt;0,'Orçamento-base'!A19,"")</f>
        <v>1</v>
      </c>
      <c r="B19" s="156">
        <f>'Orçamento-base'!B19</f>
        <v>6</v>
      </c>
      <c r="C19" s="156" t="str">
        <f>IF('Orçamento-base'!C19&gt;0,'Orçamento-base'!C19,"")</f>
        <v>1.6</v>
      </c>
      <c r="D19" s="195" t="str">
        <f>IF('Orçamento-base'!G19&gt;0,'Orçamento-base'!G19,"")</f>
        <v>LADRILHO HIDRAULICO, *20 X 20* CM, E= 2 CM, TATIL ALERTA OU DIRECIONAL, AMARELO</v>
      </c>
      <c r="E19" s="180">
        <f>IF('Orçamento-base'!H19&gt;0,'Orçamento-base'!H19,"")</f>
        <v>4.5</v>
      </c>
      <c r="F19" s="150" t="str">
        <f>IF('Orçamento-base'!I19&gt;0,'Orçamento-base'!I19,"")</f>
        <v>M2</v>
      </c>
      <c r="G19" s="190">
        <v>111.7638</v>
      </c>
      <c r="H19" s="150">
        <f t="shared" si="0"/>
        <v>502.94</v>
      </c>
      <c r="I19" s="142">
        <v>0.25</v>
      </c>
      <c r="J19" s="142">
        <v>1.8795999999999999</v>
      </c>
      <c r="K19" s="71"/>
    </row>
    <row r="20" spans="1:11" x14ac:dyDescent="0.25">
      <c r="A20" s="156">
        <f>IF('Orçamento-base'!A20&gt;0,'Orçamento-base'!A20,"")</f>
        <v>1</v>
      </c>
      <c r="B20" s="156" t="str">
        <f>'Orçamento-base'!B20</f>
        <v/>
      </c>
      <c r="C20" s="156" t="str">
        <f>IF('Orçamento-base'!C20&gt;0,'Orçamento-base'!C20,"")</f>
        <v>3.0</v>
      </c>
      <c r="D20" s="195" t="str">
        <f>IF('Orçamento-base'!G20&gt;0,'Orçamento-base'!G20,"")</f>
        <v>PAVIMENTAÇÃO(ENTRADA FRENTE)</v>
      </c>
      <c r="E20" s="180" t="str">
        <f>IF('Orçamento-base'!H20&gt;0,'Orçamento-base'!H20,"")</f>
        <v/>
      </c>
      <c r="F20" s="150" t="str">
        <f>IF('Orçamento-base'!I20&gt;0,'Orçamento-base'!I20,"")</f>
        <v/>
      </c>
      <c r="G20" s="190"/>
      <c r="H20" s="150" t="str">
        <f t="shared" ref="H20:H35" si="1">IFERROR(IF(E20*G20&lt;&gt;0,ROUND(ROUND(E20,4)*ROUND(G20,4),2),""),"")</f>
        <v/>
      </c>
      <c r="I20" s="142"/>
      <c r="J20" s="142"/>
      <c r="K20" s="71"/>
    </row>
    <row r="21" spans="1:11" x14ac:dyDescent="0.25">
      <c r="A21" s="156">
        <f>IF('Orçamento-base'!A21&gt;0,'Orçamento-base'!A21,"")</f>
        <v>1</v>
      </c>
      <c r="B21" s="156">
        <f>'Orçamento-base'!B21</f>
        <v>7</v>
      </c>
      <c r="C21" s="156" t="str">
        <f>IF('Orçamento-base'!C21&gt;0,'Orçamento-base'!C21,"")</f>
        <v>3.1</v>
      </c>
      <c r="D21" s="150" t="str">
        <f>IF('Orçamento-base'!G21&gt;0,'Orçamento-base'!G21,"")</f>
        <v>PISO EM PEDRA PORTUGUESA ASSENTADO SOBRE BASE DE AREIA, REJUNTADO COM CIMENTO COMUM</v>
      </c>
      <c r="E21" s="180">
        <f>IF('Orçamento-base'!H21&gt;0,'Orçamento-base'!H21,"")</f>
        <v>101</v>
      </c>
      <c r="F21" s="150" t="str">
        <f>IF('Orçamento-base'!I21&gt;0,'Orçamento-base'!I21,"")</f>
        <v>m2</v>
      </c>
      <c r="G21" s="190">
        <v>262.85000000000002</v>
      </c>
      <c r="H21" s="150">
        <f t="shared" si="1"/>
        <v>26547.85</v>
      </c>
      <c r="I21" s="142">
        <v>0.25</v>
      </c>
      <c r="J21" s="142">
        <v>1.8795999999999999</v>
      </c>
      <c r="K21" s="71"/>
    </row>
    <row r="22" spans="1:11" x14ac:dyDescent="0.25">
      <c r="A22" s="156">
        <f>IF('Orçamento-base'!A22&gt;0,'Orçamento-base'!A22,"")</f>
        <v>1</v>
      </c>
      <c r="B22" s="156">
        <f>'Orçamento-base'!B22</f>
        <v>8</v>
      </c>
      <c r="C22" s="156" t="str">
        <f>IF('Orçamento-base'!C22&gt;0,'Orçamento-base'!C22,"")</f>
        <v>3.2</v>
      </c>
      <c r="D22" s="150" t="str">
        <f>IF('Orçamento-base'!G22&gt;0,'Orçamento-base'!G22,"")</f>
        <v>COMPACTADOR DE SOLOS DE PERCUSSÃO (SOQUETE) COM MOTOR A GASOLINA 4 TEMPOS, POTÊNCIA 4 CV - CHP DIURNO. AF_08/2015</v>
      </c>
      <c r="E22" s="180">
        <f>IF('Orçamento-base'!H22&gt;0,'Orçamento-base'!H22,"")</f>
        <v>20</v>
      </c>
      <c r="F22" s="150" t="str">
        <f>IF('Orçamento-base'!I22&gt;0,'Orçamento-base'!I22,"")</f>
        <v>chp</v>
      </c>
      <c r="G22" s="190">
        <v>33.287500000000001</v>
      </c>
      <c r="H22" s="150">
        <f t="shared" si="1"/>
        <v>665.75</v>
      </c>
      <c r="I22" s="142">
        <v>0.25</v>
      </c>
      <c r="J22" s="142">
        <v>1.8795999999999999</v>
      </c>
      <c r="K22" s="71"/>
    </row>
    <row r="23" spans="1:11" x14ac:dyDescent="0.25">
      <c r="A23" s="156">
        <f>IF('Orçamento-base'!A23&gt;0,'Orçamento-base'!A23,"")</f>
        <v>1</v>
      </c>
      <c r="B23" s="156" t="str">
        <f>'Orçamento-base'!B23</f>
        <v/>
      </c>
      <c r="C23" s="156" t="str">
        <f>IF('Orçamento-base'!C23&gt;0,'Orçamento-base'!C23,"")</f>
        <v>4.0</v>
      </c>
      <c r="D23" s="195" t="str">
        <f>IF('Orçamento-base'!G23&gt;0,'Orçamento-base'!G23,"")</f>
        <v>REVESTIMENTO PEDRA - FACHADA</v>
      </c>
      <c r="E23" s="180" t="str">
        <f>IF('Orçamento-base'!H23&gt;0,'Orçamento-base'!H23,"")</f>
        <v/>
      </c>
      <c r="F23" s="150" t="str">
        <f>IF('Orçamento-base'!I23&gt;0,'Orçamento-base'!I23,"")</f>
        <v/>
      </c>
      <c r="G23" s="190"/>
      <c r="H23" s="150" t="str">
        <f t="shared" si="1"/>
        <v/>
      </c>
      <c r="I23" s="142"/>
      <c r="J23" s="142"/>
      <c r="K23" s="71"/>
    </row>
    <row r="24" spans="1:11" x14ac:dyDescent="0.25">
      <c r="A24" s="156">
        <f>IF('Orçamento-base'!A24&gt;0,'Orçamento-base'!A24,"")</f>
        <v>1</v>
      </c>
      <c r="B24" s="156">
        <f>'Orçamento-base'!B24</f>
        <v>9</v>
      </c>
      <c r="C24" s="156" t="str">
        <f>IF('Orçamento-base'!C24&gt;0,'Orçamento-base'!C24,"")</f>
        <v>4.1</v>
      </c>
      <c r="D24" s="150" t="str">
        <f>IF('Orçamento-base'!G24&gt;0,'Orçamento-base'!G24,"")</f>
        <v>PEDRA QUARTZITO OU CALCARIO LAMINADO, SERRADA, TIPO CARIRI, ITACOLOMI, LAGOA SANTA, LUMINARIA, PIRENOPOLIS, SAO TOME OU OUTRAS SIMILARES DA REGIAO, *20 X *40 CM, E= *1,5 A *2,5 CM</v>
      </c>
      <c r="E24" s="180">
        <f>IF('Orçamento-base'!H24&gt;0,'Orçamento-base'!H24,"")</f>
        <v>244</v>
      </c>
      <c r="F24" s="150" t="str">
        <f>IF('Orçamento-base'!I24&gt;0,'Orçamento-base'!I24,"")</f>
        <v>m2</v>
      </c>
      <c r="G24" s="190">
        <v>319.77499999999998</v>
      </c>
      <c r="H24" s="150">
        <f t="shared" si="1"/>
        <v>78025.100000000006</v>
      </c>
      <c r="I24" s="142">
        <v>0.25</v>
      </c>
      <c r="J24" s="142">
        <v>1.8795999999999999</v>
      </c>
      <c r="K24" s="71"/>
    </row>
    <row r="25" spans="1:11" x14ac:dyDescent="0.25">
      <c r="A25" s="156">
        <f>IF('Orçamento-base'!A25&gt;0,'Orçamento-base'!A25,"")</f>
        <v>1</v>
      </c>
      <c r="B25" s="156" t="str">
        <f>'Orçamento-base'!B25</f>
        <v/>
      </c>
      <c r="C25" s="156" t="str">
        <f>IF('Orçamento-base'!C25&gt;0,'Orçamento-base'!C25,"")</f>
        <v>5.0</v>
      </c>
      <c r="D25" s="195" t="str">
        <f>IF('Orçamento-base'!G25&gt;0,'Orçamento-base'!G25,"")</f>
        <v>FACHADA VIDRO TEMPERADO E ALUMINIO</v>
      </c>
      <c r="E25" s="180" t="str">
        <f>IF('Orçamento-base'!H25&gt;0,'Orçamento-base'!H25,"")</f>
        <v/>
      </c>
      <c r="F25" s="150" t="str">
        <f>IF('Orçamento-base'!I25&gt;0,'Orçamento-base'!I25,"")</f>
        <v/>
      </c>
      <c r="G25" s="190"/>
      <c r="H25" s="150" t="str">
        <f t="shared" si="1"/>
        <v/>
      </c>
      <c r="I25" s="142"/>
      <c r="J25" s="142"/>
      <c r="K25" s="71"/>
    </row>
    <row r="26" spans="1:11" x14ac:dyDescent="0.25">
      <c r="A26" s="156">
        <f>IF('Orçamento-base'!A26&gt;0,'Orçamento-base'!A26,"")</f>
        <v>1</v>
      </c>
      <c r="B26" s="156">
        <f>'Orçamento-base'!B26</f>
        <v>10</v>
      </c>
      <c r="C26" s="156" t="str">
        <f>IF('Orçamento-base'!C26&gt;0,'Orçamento-base'!C26,"")</f>
        <v>5.1</v>
      </c>
      <c r="D26" s="150" t="str">
        <f>IF('Orçamento-base'!G26&gt;0,'Orçamento-base'!G26,"")</f>
        <v>CAIXILHO FIXO, DE ALUMINIO, PARA VIDRO</v>
      </c>
      <c r="E26" s="180">
        <f>IF('Orçamento-base'!H26&gt;0,'Orçamento-base'!H26,"")</f>
        <v>74</v>
      </c>
      <c r="F26" s="150" t="str">
        <f>IF('Orçamento-base'!I26&gt;0,'Orçamento-base'!I26,"")</f>
        <v>m2</v>
      </c>
      <c r="G26" s="190">
        <v>777.4375</v>
      </c>
      <c r="H26" s="150">
        <f t="shared" si="1"/>
        <v>57530.38</v>
      </c>
      <c r="I26" s="142">
        <v>0.25</v>
      </c>
      <c r="J26" s="142">
        <v>1.8795999999999999</v>
      </c>
      <c r="K26" s="71"/>
    </row>
    <row r="27" spans="1:11" x14ac:dyDescent="0.25">
      <c r="A27" s="156">
        <f>IF('Orçamento-base'!A27&gt;0,'Orçamento-base'!A27,"")</f>
        <v>1</v>
      </c>
      <c r="B27" s="156">
        <f>'Orçamento-base'!B27</f>
        <v>11</v>
      </c>
      <c r="C27" s="156" t="str">
        <f>IF('Orçamento-base'!C27&gt;0,'Orçamento-base'!C27,"")</f>
        <v>5.2</v>
      </c>
      <c r="D27" s="150" t="str">
        <f>IF('Orçamento-base'!G27&gt;0,'Orçamento-base'!G27,"")</f>
        <v>VIDRO TEMPERADO VERDE E = 10 MM, SEM COLOCACAO</v>
      </c>
      <c r="E27" s="180">
        <f>IF('Orçamento-base'!H27&gt;0,'Orçamento-base'!H27,"")</f>
        <v>74</v>
      </c>
      <c r="F27" s="150" t="str">
        <f>IF('Orçamento-base'!I27&gt;0,'Orçamento-base'!I27,"")</f>
        <v>m2</v>
      </c>
      <c r="G27" s="190">
        <v>262.17500000000001</v>
      </c>
      <c r="H27" s="150">
        <f t="shared" si="1"/>
        <v>19400.95</v>
      </c>
      <c r="I27" s="142">
        <v>0.25</v>
      </c>
      <c r="J27" s="142">
        <v>1.8795999999999999</v>
      </c>
      <c r="K27" s="71"/>
    </row>
    <row r="28" spans="1:11" x14ac:dyDescent="0.25">
      <c r="A28" s="156">
        <f>IF('Orçamento-base'!A28&gt;0,'Orçamento-base'!A28,"")</f>
        <v>1</v>
      </c>
      <c r="B28" s="156" t="str">
        <f>'Orçamento-base'!B28</f>
        <v/>
      </c>
      <c r="C28" s="156" t="str">
        <f>IF('Orçamento-base'!C28&gt;0,'Orçamento-base'!C28,"")</f>
        <v>6.0</v>
      </c>
      <c r="D28" s="195" t="str">
        <f>IF('Orçamento-base'!G28&gt;0,'Orçamento-base'!G28,"")</f>
        <v>PISO CERAMICO</v>
      </c>
      <c r="E28" s="180" t="str">
        <f>IF('Orçamento-base'!H28&gt;0,'Orçamento-base'!H28,"")</f>
        <v/>
      </c>
      <c r="F28" s="150" t="str">
        <f>IF('Orçamento-base'!I28&gt;0,'Orçamento-base'!I28,"")</f>
        <v/>
      </c>
      <c r="G28" s="190"/>
      <c r="H28" s="150" t="str">
        <f t="shared" si="1"/>
        <v/>
      </c>
      <c r="I28" s="142"/>
      <c r="J28" s="142"/>
      <c r="K28" s="71"/>
    </row>
    <row r="29" spans="1:11" x14ac:dyDescent="0.25">
      <c r="A29" s="156">
        <f>IF('Orçamento-base'!A29&gt;0,'Orçamento-base'!A29,"")</f>
        <v>1</v>
      </c>
      <c r="B29" s="156">
        <f>'Orçamento-base'!B29</f>
        <v>12</v>
      </c>
      <c r="C29" s="156" t="str">
        <f>IF('Orçamento-base'!C29&gt;0,'Orçamento-base'!C29,"")</f>
        <v>6.1</v>
      </c>
      <c r="D29" s="150" t="str">
        <f>IF('Orçamento-base'!G29&gt;0,'Orçamento-base'!G29,"")</f>
        <v>PISO EM CERAMICA ESMALTADA EXTRA, PEI MAIOR OU IGUAL A 4, FORMATO MAIOR QUE 2025 CM2</v>
      </c>
      <c r="E29" s="180">
        <f>IF('Orçamento-base'!H29&gt;0,'Orçamento-base'!H29,"")</f>
        <v>570</v>
      </c>
      <c r="F29" s="150" t="str">
        <f>IF('Orçamento-base'!I29&gt;0,'Orçamento-base'!I29,"")</f>
        <v>m2</v>
      </c>
      <c r="G29" s="179">
        <v>66.25</v>
      </c>
      <c r="H29" s="150">
        <f t="shared" si="1"/>
        <v>37762.5</v>
      </c>
      <c r="I29" s="142">
        <v>0.25</v>
      </c>
      <c r="J29" s="142">
        <v>1.8795999999999999</v>
      </c>
      <c r="K29" s="71"/>
    </row>
    <row r="30" spans="1:11" x14ac:dyDescent="0.25">
      <c r="A30" s="156">
        <f>IF('Orçamento-base'!A30&gt;0,'Orçamento-base'!A30,"")</f>
        <v>1</v>
      </c>
      <c r="B30" s="156">
        <f>'Orçamento-base'!B30</f>
        <v>13</v>
      </c>
      <c r="C30" s="156" t="str">
        <f>IF('Orçamento-base'!C30&gt;0,'Orçamento-base'!C30,"")</f>
        <v>6.2</v>
      </c>
      <c r="D30" s="150" t="str">
        <f>IF('Orçamento-base'!G30&gt;0,'Orçamento-base'!G30,"")</f>
        <v>ARGAMASSA COLANTE AC-II</v>
      </c>
      <c r="E30" s="180">
        <f>IF('Orçamento-base'!H30&gt;0,'Orçamento-base'!H30,"")</f>
        <v>3800</v>
      </c>
      <c r="F30" s="150" t="str">
        <f>IF('Orçamento-base'!I30&gt;0,'Orçamento-base'!I30,"")</f>
        <v>kg</v>
      </c>
      <c r="G30" s="179">
        <v>1.0249999999999999</v>
      </c>
      <c r="H30" s="150">
        <f t="shared" si="1"/>
        <v>3895</v>
      </c>
      <c r="I30" s="142">
        <v>0.25</v>
      </c>
      <c r="J30" s="142">
        <v>1.8795999999999999</v>
      </c>
      <c r="K30" s="71"/>
    </row>
    <row r="31" spans="1:11" x14ac:dyDescent="0.25">
      <c r="A31" s="156">
        <f>IF('Orçamento-base'!A31&gt;0,'Orçamento-base'!A31,"")</f>
        <v>1</v>
      </c>
      <c r="B31" s="156" t="str">
        <f>'Orçamento-base'!B31</f>
        <v/>
      </c>
      <c r="C31" s="156" t="str">
        <f>IF('Orçamento-base'!C31&gt;0,'Orçamento-base'!C31,"")</f>
        <v>7.0</v>
      </c>
      <c r="D31" s="195" t="str">
        <f>IF('Orçamento-base'!G31&gt;0,'Orçamento-base'!G31,"")</f>
        <v>PINTURA</v>
      </c>
      <c r="E31" s="180" t="str">
        <f>IF('Orçamento-base'!H31&gt;0,'Orçamento-base'!H31,"")</f>
        <v/>
      </c>
      <c r="F31" s="150" t="str">
        <f>IF('Orçamento-base'!I31&gt;0,'Orçamento-base'!I31,"")</f>
        <v/>
      </c>
      <c r="G31" s="190"/>
      <c r="H31" s="150" t="str">
        <f t="shared" si="1"/>
        <v/>
      </c>
      <c r="I31" s="142"/>
      <c r="J31" s="142"/>
      <c r="K31" s="71"/>
    </row>
    <row r="32" spans="1:11" x14ac:dyDescent="0.25">
      <c r="A32" s="156">
        <f>IF('Orçamento-base'!A32&gt;0,'Orçamento-base'!A32,"")</f>
        <v>1</v>
      </c>
      <c r="B32" s="156">
        <f>'Orçamento-base'!B32</f>
        <v>14</v>
      </c>
      <c r="C32" s="156" t="str">
        <f>IF('Orçamento-base'!C32&gt;0,'Orçamento-base'!C32,"")</f>
        <v>7.1</v>
      </c>
      <c r="D32" s="150" t="str">
        <f>IF('Orçamento-base'!G32&gt;0,'Orçamento-base'!G32,"")</f>
        <v>APLICAÇÃO DE FUNDO SELADOR ACRÍLICO EM PAREDES, UMA DEMÃO. AF_06/2014</v>
      </c>
      <c r="E32" s="180">
        <f>IF('Orçamento-base'!H32&gt;0,'Orçamento-base'!H32,"")</f>
        <v>3246</v>
      </c>
      <c r="F32" s="150" t="str">
        <f>IF('Orçamento-base'!I32&gt;0,'Orçamento-base'!I32,"")</f>
        <v>m2</v>
      </c>
      <c r="G32" s="179">
        <v>2.3375000000000004</v>
      </c>
      <c r="H32" s="150">
        <f t="shared" si="1"/>
        <v>7587.53</v>
      </c>
      <c r="I32" s="142">
        <v>0.25</v>
      </c>
      <c r="J32" s="142">
        <v>1.8795999999999999</v>
      </c>
      <c r="K32" s="71"/>
    </row>
    <row r="33" spans="1:11" x14ac:dyDescent="0.25">
      <c r="A33" s="156">
        <f>IF('Orçamento-base'!A33&gt;0,'Orçamento-base'!A33,"")</f>
        <v>1</v>
      </c>
      <c r="B33" s="156" t="str">
        <f>'Orçamento-base'!B33</f>
        <v/>
      </c>
      <c r="C33" s="156" t="str">
        <f>IF('Orçamento-base'!C33&gt;0,'Orçamento-base'!C33,"")</f>
        <v>8.0</v>
      </c>
      <c r="D33" s="195" t="str">
        <f>IF('Orçamento-base'!G33&gt;0,'Orçamento-base'!G33,"")</f>
        <v>GRADES FERRO</v>
      </c>
      <c r="E33" s="180" t="str">
        <f>IF('Orçamento-base'!H33&gt;0,'Orçamento-base'!H33,"")</f>
        <v/>
      </c>
      <c r="F33" s="150" t="str">
        <f>IF('Orçamento-base'!I33&gt;0,'Orçamento-base'!I33,"")</f>
        <v/>
      </c>
      <c r="G33" s="190"/>
      <c r="H33" s="150" t="str">
        <f t="shared" si="1"/>
        <v/>
      </c>
      <c r="I33" s="142"/>
      <c r="J33" s="142"/>
      <c r="K33" s="71"/>
    </row>
    <row r="34" spans="1:11" x14ac:dyDescent="0.25">
      <c r="A34" s="156">
        <f>IF('Orçamento-base'!A34&gt;0,'Orçamento-base'!A34,"")</f>
        <v>1</v>
      </c>
      <c r="B34" s="156">
        <f>'Orçamento-base'!B34</f>
        <v>15</v>
      </c>
      <c r="C34" s="156" t="str">
        <f>IF('Orçamento-base'!C34&gt;0,'Orçamento-base'!C34,"")</f>
        <v>8.1</v>
      </c>
      <c r="D34" s="150" t="str">
        <f>IF('Orçamento-base'!G34&gt;0,'Orçamento-base'!G34,"")</f>
        <v>GRADE DE FERRO EM BARRA CHATA 3/16"</v>
      </c>
      <c r="E34" s="180">
        <f>IF('Orçamento-base'!H34&gt;0,'Orçamento-base'!H34,"")</f>
        <v>44</v>
      </c>
      <c r="F34" s="150" t="str">
        <f>IF('Orçamento-base'!I34&gt;0,'Orçamento-base'!I34,"")</f>
        <v>m2</v>
      </c>
      <c r="G34" s="179">
        <v>334.83749999999998</v>
      </c>
      <c r="H34" s="150">
        <f t="shared" si="1"/>
        <v>14732.85</v>
      </c>
      <c r="I34" s="142">
        <v>0.25</v>
      </c>
      <c r="J34" s="142">
        <v>1.8795999999999999</v>
      </c>
      <c r="K34" s="71"/>
    </row>
    <row r="35" spans="1:11" x14ac:dyDescent="0.25">
      <c r="A35" s="156">
        <f>IF('Orçamento-base'!A35&gt;0,'Orçamento-base'!A35,"")</f>
        <v>1</v>
      </c>
      <c r="B35" s="156">
        <f>'Orçamento-base'!B35</f>
        <v>16</v>
      </c>
      <c r="C35" s="156" t="str">
        <f>IF('Orçamento-base'!C35&gt;0,'Orçamento-base'!C35,"")</f>
        <v>8.2</v>
      </c>
      <c r="D35" s="150" t="str">
        <f>IF('Orçamento-base'!G35&gt;0,'Orçamento-base'!G35,"")</f>
        <v>motor 1,5 cv pra portão</v>
      </c>
      <c r="E35" s="180">
        <f>IF('Orçamento-base'!H35&gt;0,'Orçamento-base'!H35,"")</f>
        <v>3</v>
      </c>
      <c r="F35" s="150" t="str">
        <f>IF('Orçamento-base'!I35&gt;0,'Orçamento-base'!I35,"")</f>
        <v>un</v>
      </c>
      <c r="G35" s="179">
        <v>1500</v>
      </c>
      <c r="H35" s="150">
        <f t="shared" si="1"/>
        <v>4500</v>
      </c>
      <c r="I35" s="142">
        <v>0.25</v>
      </c>
      <c r="J35" s="142">
        <v>1.8795999999999999</v>
      </c>
      <c r="K35" s="71"/>
    </row>
    <row r="36" spans="1:11" x14ac:dyDescent="0.25">
      <c r="A36" s="156">
        <f>IF('Orçamento-base'!A36&gt;0,'Orçamento-base'!A36,"")</f>
        <v>1</v>
      </c>
      <c r="B36" s="156" t="str">
        <f>'Orçamento-base'!B36</f>
        <v/>
      </c>
      <c r="C36" s="156" t="str">
        <f>IF('Orçamento-base'!C36&gt;0,'Orçamento-base'!C36,"")</f>
        <v>9.0</v>
      </c>
      <c r="D36" s="195" t="str">
        <f>IF('Orçamento-base'!G36&gt;0,'Orçamento-base'!G36,"")</f>
        <v>PAISAGISMO</v>
      </c>
      <c r="E36" s="180" t="str">
        <f>IF('Orçamento-base'!H36&gt;0,'Orçamento-base'!H36,"")</f>
        <v/>
      </c>
      <c r="F36" s="150" t="str">
        <f>IF('Orçamento-base'!I36&gt;0,'Orçamento-base'!I36,"")</f>
        <v/>
      </c>
      <c r="G36" s="190"/>
      <c r="H36" s="150" t="str">
        <f t="shared" ref="H36:H40" si="2">IFERROR(IF(E36*G36&lt;&gt;0,ROUND(ROUND(E36,4)*ROUND(G36,4),2),""),"")</f>
        <v/>
      </c>
      <c r="I36" s="142"/>
      <c r="J36" s="142"/>
      <c r="K36" s="71"/>
    </row>
    <row r="37" spans="1:11" x14ac:dyDescent="0.25">
      <c r="A37" s="156">
        <f>IF('Orçamento-base'!A37&gt;0,'Orçamento-base'!A37,"")</f>
        <v>1</v>
      </c>
      <c r="B37" s="156">
        <f>'Orçamento-base'!B37</f>
        <v>17</v>
      </c>
      <c r="C37" s="156" t="str">
        <f>IF('Orçamento-base'!C37&gt;0,'Orçamento-base'!C37,"")</f>
        <v>9.1</v>
      </c>
      <c r="D37" s="150" t="str">
        <f>IF('Orçamento-base'!G37&gt;0,'Orçamento-base'!G37,"")</f>
        <v>PLANTIO DE GRAMA EM PLACAS. AF_05/2018</v>
      </c>
      <c r="E37" s="180">
        <f>IF('Orçamento-base'!H37&gt;0,'Orçamento-base'!H37,"")</f>
        <v>41</v>
      </c>
      <c r="F37" s="150" t="str">
        <f>IF('Orçamento-base'!I37&gt;0,'Orçamento-base'!I37,"")</f>
        <v>m2</v>
      </c>
      <c r="G37" s="179">
        <v>16.537500000000001</v>
      </c>
      <c r="H37" s="150">
        <f t="shared" si="2"/>
        <v>678.04</v>
      </c>
      <c r="I37" s="142">
        <v>0.25</v>
      </c>
      <c r="J37" s="142">
        <v>1.8795999999999999</v>
      </c>
      <c r="K37" s="71"/>
    </row>
    <row r="38" spans="1:11" x14ac:dyDescent="0.25">
      <c r="A38" s="156">
        <f>IF('Orçamento-base'!A38&gt;0,'Orçamento-base'!A38,"")</f>
        <v>1</v>
      </c>
      <c r="B38" s="156">
        <f>'Orçamento-base'!B38</f>
        <v>18</v>
      </c>
      <c r="C38" s="156" t="str">
        <f>IF('Orçamento-base'!C38&gt;0,'Orçamento-base'!C38,"")</f>
        <v>9.2</v>
      </c>
      <c r="D38" s="150" t="str">
        <f>IF('Orçamento-base'!G38&gt;0,'Orçamento-base'!G38,"")</f>
        <v>PLANTIO DE ÁRVORE ORNAMENTAL COM ALTURA DE MUDA MAIOR QUE 2,00 M E MENOR OU IGUAL A 4,00 M. AF_05/2018</v>
      </c>
      <c r="E38" s="180">
        <f>IF('Orçamento-base'!H38&gt;0,'Orçamento-base'!H38,"")</f>
        <v>12</v>
      </c>
      <c r="F38" s="150" t="str">
        <f>IF('Orçamento-base'!I38&gt;0,'Orçamento-base'!I38,"")</f>
        <v>un</v>
      </c>
      <c r="G38" s="179">
        <v>101.7375</v>
      </c>
      <c r="H38" s="150">
        <f t="shared" si="2"/>
        <v>1220.8499999999999</v>
      </c>
      <c r="I38" s="142">
        <v>0.25</v>
      </c>
      <c r="J38" s="142">
        <v>1.8795999999999999</v>
      </c>
      <c r="K38" s="71"/>
    </row>
    <row r="39" spans="1:11" x14ac:dyDescent="0.25">
      <c r="A39" s="156">
        <f>IF('Orçamento-base'!A39&gt;0,'Orçamento-base'!A39,"")</f>
        <v>1</v>
      </c>
      <c r="B39" s="156">
        <f>'Orçamento-base'!B39</f>
        <v>19</v>
      </c>
      <c r="C39" s="156" t="str">
        <f>IF('Orçamento-base'!C39&gt;0,'Orçamento-base'!C39,"")</f>
        <v>9.3</v>
      </c>
      <c r="D39" s="150" t="str">
        <f>IF('Orçamento-base'!G39&gt;0,'Orçamento-base'!G39,"")</f>
        <v>MUDA DE ARBUSTO FLORIFERO, CLUSIA/GARDENIA/MOREIA BRANCA/ AZALEIA OU EQUIVALENTE DA REGIAO, H= *50 A 70* CM</v>
      </c>
      <c r="E39" s="180">
        <f>IF('Orçamento-base'!H39&gt;0,'Orçamento-base'!H39,"")</f>
        <v>30</v>
      </c>
      <c r="F39" s="150" t="str">
        <f>IF('Orçamento-base'!I39&gt;0,'Orçamento-base'!I39,"")</f>
        <v>un</v>
      </c>
      <c r="G39" s="179">
        <v>49.2</v>
      </c>
      <c r="H39" s="150">
        <f t="shared" si="2"/>
        <v>1476</v>
      </c>
      <c r="I39" s="142">
        <v>0.25</v>
      </c>
      <c r="J39" s="142">
        <v>1.8795999999999999</v>
      </c>
      <c r="K39" s="71"/>
    </row>
    <row r="40" spans="1:11" x14ac:dyDescent="0.25">
      <c r="A40" s="156">
        <f>IF('Orçamento-base'!A40&gt;0,'Orçamento-base'!A40,"")</f>
        <v>1</v>
      </c>
      <c r="B40" s="156">
        <f>'Orçamento-base'!B40</f>
        <v>20</v>
      </c>
      <c r="C40" s="156" t="str">
        <f>IF('Orçamento-base'!C40&gt;0,'Orçamento-base'!C40,"")</f>
        <v>9.4</v>
      </c>
      <c r="D40" s="150" t="str">
        <f>IF('Orçamento-base'!G40&gt;0,'Orçamento-base'!G40,"")</f>
        <v>PALMEIRA IMPERIAL</v>
      </c>
      <c r="E40" s="180">
        <f>IF('Orçamento-base'!H40&gt;0,'Orçamento-base'!H40,"")</f>
        <v>3</v>
      </c>
      <c r="F40" s="150" t="str">
        <f>IF('Orçamento-base'!I40&gt;0,'Orçamento-base'!I40,"")</f>
        <v>un</v>
      </c>
      <c r="G40" s="179">
        <v>1037.5</v>
      </c>
      <c r="H40" s="150">
        <f t="shared" si="2"/>
        <v>3112.5</v>
      </c>
      <c r="I40" s="142">
        <v>0.25</v>
      </c>
      <c r="J40" s="142">
        <v>1.8795999999999999</v>
      </c>
      <c r="K40" s="71"/>
    </row>
  </sheetData>
  <sheetProtection password="DEF7" sheet="1" objects="1" scenarios="1" formatCells="0" formatColumns="0" formatRows="0" deleteRows="0"/>
  <mergeCells count="12">
    <mergeCell ref="A10:A11"/>
    <mergeCell ref="C10:C11"/>
    <mergeCell ref="D10:D11"/>
    <mergeCell ref="E10:K10"/>
    <mergeCell ref="B10:B11"/>
    <mergeCell ref="A1:H1"/>
    <mergeCell ref="C6:D6"/>
    <mergeCell ref="C3:H3"/>
    <mergeCell ref="A3:B3"/>
    <mergeCell ref="C2:D2"/>
    <mergeCell ref="C4:F4"/>
    <mergeCell ref="C5:D5"/>
  </mergeCells>
  <pageMargins left="0.511811024" right="0.511811024" top="0.78740157499999996" bottom="0.78740157499999996" header="0.31496062000000002" footer="0.31496062000000002"/>
  <pageSetup paperSize="9" orientation="portrait" horizontalDpi="300" verticalDpi="300"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484"/>
  <sheetViews>
    <sheetView topLeftCell="B1" workbookViewId="0">
      <selection activeCell="L26" sqref="L26:L27"/>
    </sheetView>
  </sheetViews>
  <sheetFormatPr defaultRowHeight="15" x14ac:dyDescent="0.25"/>
  <cols>
    <col min="1" max="1" width="27" style="120" bestFit="1" customWidth="1"/>
    <col min="2" max="2" width="12.140625" style="120" customWidth="1"/>
    <col min="3" max="3" width="71.140625" style="120" bestFit="1" customWidth="1"/>
    <col min="4" max="4" width="11.5703125" style="120" customWidth="1"/>
    <col min="5" max="5" width="59" style="120" customWidth="1"/>
    <col min="6" max="16384" width="9.140625" style="118"/>
  </cols>
  <sheetData>
    <row r="1" spans="1:5" s="119" customFormat="1" ht="24.75" thickBot="1" x14ac:dyDescent="0.25">
      <c r="A1" s="129" t="s">
        <v>169</v>
      </c>
      <c r="B1" s="129" t="s">
        <v>3792</v>
      </c>
      <c r="C1" s="129" t="s">
        <v>177</v>
      </c>
      <c r="D1" s="129" t="s">
        <v>3801</v>
      </c>
      <c r="E1" s="129" t="s">
        <v>178</v>
      </c>
    </row>
    <row r="2" spans="1:5" ht="15.75" thickBot="1" x14ac:dyDescent="0.3">
      <c r="A2" s="122" t="s">
        <v>3683</v>
      </c>
      <c r="B2" s="130">
        <v>736</v>
      </c>
      <c r="C2" s="122" t="s">
        <v>3791</v>
      </c>
      <c r="D2" s="130">
        <v>460</v>
      </c>
      <c r="E2" s="122" t="s">
        <v>1289</v>
      </c>
    </row>
    <row r="3" spans="1:5" ht="15.75" thickBot="1" x14ac:dyDescent="0.3">
      <c r="A3" s="122" t="s">
        <v>3683</v>
      </c>
      <c r="B3" s="130">
        <v>736</v>
      </c>
      <c r="C3" s="122" t="s">
        <v>3791</v>
      </c>
      <c r="D3" s="130">
        <v>640</v>
      </c>
      <c r="E3" s="122" t="s">
        <v>1290</v>
      </c>
    </row>
    <row r="4" spans="1:5" ht="15.75" thickBot="1" x14ac:dyDescent="0.3">
      <c r="A4" s="122" t="s">
        <v>3683</v>
      </c>
      <c r="B4" s="130">
        <v>736</v>
      </c>
      <c r="C4" s="122" t="s">
        <v>3791</v>
      </c>
      <c r="D4" s="130">
        <v>641</v>
      </c>
      <c r="E4" s="122" t="s">
        <v>1291</v>
      </c>
    </row>
    <row r="5" spans="1:5" ht="15.75" thickBot="1" x14ac:dyDescent="0.3">
      <c r="A5" s="122" t="s">
        <v>3683</v>
      </c>
      <c r="B5" s="130">
        <v>736</v>
      </c>
      <c r="C5" s="122" t="s">
        <v>3791</v>
      </c>
      <c r="D5" s="130">
        <v>643</v>
      </c>
      <c r="E5" s="122" t="s">
        <v>1293</v>
      </c>
    </row>
    <row r="6" spans="1:5" ht="15.75" thickBot="1" x14ac:dyDescent="0.3">
      <c r="A6" s="122" t="s">
        <v>3683</v>
      </c>
      <c r="B6" s="130">
        <v>736</v>
      </c>
      <c r="C6" s="122" t="s">
        <v>3791</v>
      </c>
      <c r="D6" s="130">
        <v>642</v>
      </c>
      <c r="E6" s="122" t="s">
        <v>1292</v>
      </c>
    </row>
    <row r="7" spans="1:5" ht="15.75" thickBot="1" x14ac:dyDescent="0.3">
      <c r="A7" s="122" t="s">
        <v>3683</v>
      </c>
      <c r="B7" s="130">
        <v>965</v>
      </c>
      <c r="C7" s="122" t="s">
        <v>20</v>
      </c>
      <c r="D7" s="130">
        <v>1</v>
      </c>
      <c r="E7" s="122" t="s">
        <v>1833</v>
      </c>
    </row>
    <row r="8" spans="1:5" ht="15.75" thickBot="1" x14ac:dyDescent="0.3">
      <c r="A8" s="122" t="s">
        <v>3683</v>
      </c>
      <c r="B8" s="130">
        <v>965</v>
      </c>
      <c r="C8" s="122" t="s">
        <v>20</v>
      </c>
      <c r="D8" s="130">
        <v>89</v>
      </c>
      <c r="E8" s="122" t="s">
        <v>1834</v>
      </c>
    </row>
    <row r="9" spans="1:5" ht="15.75" thickBot="1" x14ac:dyDescent="0.3">
      <c r="A9" s="122" t="s">
        <v>3683</v>
      </c>
      <c r="B9" s="130">
        <v>788</v>
      </c>
      <c r="C9" s="122" t="s">
        <v>21</v>
      </c>
      <c r="D9" s="130">
        <v>700</v>
      </c>
      <c r="E9" s="122" t="s">
        <v>1361</v>
      </c>
    </row>
    <row r="10" spans="1:5" ht="15.75" thickBot="1" x14ac:dyDescent="0.3">
      <c r="A10" s="122" t="s">
        <v>3683</v>
      </c>
      <c r="B10" s="130">
        <v>788</v>
      </c>
      <c r="C10" s="122" t="s">
        <v>21</v>
      </c>
      <c r="D10" s="130">
        <v>133</v>
      </c>
      <c r="E10" s="122" t="s">
        <v>1357</v>
      </c>
    </row>
    <row r="11" spans="1:5" ht="15.75" thickBot="1" x14ac:dyDescent="0.3">
      <c r="A11" s="122" t="s">
        <v>3683</v>
      </c>
      <c r="B11" s="130">
        <v>788</v>
      </c>
      <c r="C11" s="122" t="s">
        <v>21</v>
      </c>
      <c r="D11" s="130">
        <v>456</v>
      </c>
      <c r="E11" s="122" t="s">
        <v>1358</v>
      </c>
    </row>
    <row r="12" spans="1:5" ht="15.75" thickBot="1" x14ac:dyDescent="0.3">
      <c r="A12" s="122" t="s">
        <v>3683</v>
      </c>
      <c r="B12" s="130">
        <v>788</v>
      </c>
      <c r="C12" s="122" t="s">
        <v>21</v>
      </c>
      <c r="D12" s="130">
        <v>500</v>
      </c>
      <c r="E12" s="122" t="s">
        <v>1359</v>
      </c>
    </row>
    <row r="13" spans="1:5" ht="15.75" thickBot="1" x14ac:dyDescent="0.3">
      <c r="A13" s="122" t="s">
        <v>3683</v>
      </c>
      <c r="B13" s="130">
        <v>788</v>
      </c>
      <c r="C13" s="122" t="s">
        <v>21</v>
      </c>
      <c r="D13" s="130">
        <v>676</v>
      </c>
      <c r="E13" s="122" t="s">
        <v>1360</v>
      </c>
    </row>
    <row r="14" spans="1:5" ht="15.75" thickBot="1" x14ac:dyDescent="0.3">
      <c r="A14" s="122" t="s">
        <v>3683</v>
      </c>
      <c r="B14" s="130">
        <v>775</v>
      </c>
      <c r="C14" s="122" t="s">
        <v>22</v>
      </c>
      <c r="D14" s="130">
        <v>95</v>
      </c>
      <c r="E14" s="122" t="s">
        <v>1348</v>
      </c>
    </row>
    <row r="15" spans="1:5" ht="15.75" thickBot="1" x14ac:dyDescent="0.3">
      <c r="A15" s="122" t="s">
        <v>3683</v>
      </c>
      <c r="B15" s="130">
        <v>775</v>
      </c>
      <c r="C15" s="122" t="s">
        <v>22</v>
      </c>
      <c r="D15" s="130">
        <v>225</v>
      </c>
      <c r="E15" s="122" t="s">
        <v>1349</v>
      </c>
    </row>
    <row r="16" spans="1:5" ht="15.75" thickBot="1" x14ac:dyDescent="0.3">
      <c r="A16" s="122" t="s">
        <v>3683</v>
      </c>
      <c r="B16" s="130">
        <v>775</v>
      </c>
      <c r="C16" s="122" t="s">
        <v>22</v>
      </c>
      <c r="D16" s="130">
        <v>226</v>
      </c>
      <c r="E16" s="122" t="s">
        <v>1350</v>
      </c>
    </row>
    <row r="17" spans="1:5" ht="15.75" thickBot="1" x14ac:dyDescent="0.3">
      <c r="A17" s="122" t="s">
        <v>3683</v>
      </c>
      <c r="B17" s="130">
        <v>775</v>
      </c>
      <c r="C17" s="122" t="s">
        <v>22</v>
      </c>
      <c r="D17" s="130">
        <v>460</v>
      </c>
      <c r="E17" s="122" t="s">
        <v>1351</v>
      </c>
    </row>
    <row r="18" spans="1:5" ht="15.75" thickBot="1" x14ac:dyDescent="0.3">
      <c r="A18" s="122" t="s">
        <v>3683</v>
      </c>
      <c r="B18" s="130">
        <v>775</v>
      </c>
      <c r="C18" s="122" t="s">
        <v>22</v>
      </c>
      <c r="D18" s="130">
        <v>641</v>
      </c>
      <c r="E18" s="122" t="s">
        <v>1293</v>
      </c>
    </row>
    <row r="19" spans="1:5" ht="15.75" thickBot="1" x14ac:dyDescent="0.3">
      <c r="A19" s="122" t="s">
        <v>3683</v>
      </c>
      <c r="B19" s="130">
        <v>775</v>
      </c>
      <c r="C19" s="122" t="s">
        <v>22</v>
      </c>
      <c r="D19" s="130">
        <v>640</v>
      </c>
      <c r="E19" s="122" t="s">
        <v>1292</v>
      </c>
    </row>
    <row r="20" spans="1:5" ht="15.75" thickBot="1" x14ac:dyDescent="0.3">
      <c r="A20" s="122" t="s">
        <v>3683</v>
      </c>
      <c r="B20" s="130">
        <v>775</v>
      </c>
      <c r="C20" s="122" t="s">
        <v>22</v>
      </c>
      <c r="D20" s="130">
        <v>632</v>
      </c>
      <c r="E20" s="122" t="s">
        <v>1352</v>
      </c>
    </row>
    <row r="21" spans="1:5" ht="15.75" thickBot="1" x14ac:dyDescent="0.3">
      <c r="A21" s="122" t="s">
        <v>3683</v>
      </c>
      <c r="B21" s="130">
        <v>773</v>
      </c>
      <c r="C21" s="122" t="s">
        <v>23</v>
      </c>
      <c r="D21" s="130">
        <v>90</v>
      </c>
      <c r="E21" s="122" t="s">
        <v>1339</v>
      </c>
    </row>
    <row r="22" spans="1:5" ht="15.75" thickBot="1" x14ac:dyDescent="0.3">
      <c r="A22" s="122" t="s">
        <v>3683</v>
      </c>
      <c r="B22" s="130">
        <v>773</v>
      </c>
      <c r="C22" s="122" t="s">
        <v>23</v>
      </c>
      <c r="D22" s="130">
        <v>89</v>
      </c>
      <c r="E22" s="122" t="s">
        <v>1338</v>
      </c>
    </row>
    <row r="23" spans="1:5" ht="15.75" thickBot="1" x14ac:dyDescent="0.3">
      <c r="A23" s="122" t="s">
        <v>3683</v>
      </c>
      <c r="B23" s="130">
        <v>773</v>
      </c>
      <c r="C23" s="122" t="s">
        <v>23</v>
      </c>
      <c r="D23" s="130">
        <v>91</v>
      </c>
      <c r="E23" s="122" t="s">
        <v>1340</v>
      </c>
    </row>
    <row r="24" spans="1:5" ht="15.75" thickBot="1" x14ac:dyDescent="0.3">
      <c r="A24" s="122" t="s">
        <v>3683</v>
      </c>
      <c r="B24" s="130">
        <v>773</v>
      </c>
      <c r="C24" s="122" t="s">
        <v>23</v>
      </c>
      <c r="D24" s="130">
        <v>92</v>
      </c>
      <c r="E24" s="122" t="s">
        <v>1341</v>
      </c>
    </row>
    <row r="25" spans="1:5" ht="15.75" thickBot="1" x14ac:dyDescent="0.3">
      <c r="A25" s="122" t="s">
        <v>3683</v>
      </c>
      <c r="B25" s="130">
        <v>773</v>
      </c>
      <c r="C25" s="122" t="s">
        <v>23</v>
      </c>
      <c r="D25" s="130">
        <v>456</v>
      </c>
      <c r="E25" s="122" t="s">
        <v>1342</v>
      </c>
    </row>
    <row r="26" spans="1:5" ht="15.75" thickBot="1" x14ac:dyDescent="0.3">
      <c r="A26" s="122" t="s">
        <v>3683</v>
      </c>
      <c r="B26" s="130">
        <v>773</v>
      </c>
      <c r="C26" s="122" t="s">
        <v>23</v>
      </c>
      <c r="D26" s="130">
        <v>635</v>
      </c>
      <c r="E26" s="122" t="s">
        <v>1345</v>
      </c>
    </row>
    <row r="27" spans="1:5" ht="15.75" thickBot="1" x14ac:dyDescent="0.3">
      <c r="A27" s="122" t="s">
        <v>3683</v>
      </c>
      <c r="B27" s="130">
        <v>773</v>
      </c>
      <c r="C27" s="122" t="s">
        <v>23</v>
      </c>
      <c r="D27" s="130">
        <v>632</v>
      </c>
      <c r="E27" s="122" t="s">
        <v>1343</v>
      </c>
    </row>
    <row r="28" spans="1:5" ht="15.75" thickBot="1" x14ac:dyDescent="0.3">
      <c r="A28" s="122" t="s">
        <v>3683</v>
      </c>
      <c r="B28" s="130">
        <v>773</v>
      </c>
      <c r="C28" s="122" t="s">
        <v>23</v>
      </c>
      <c r="D28" s="130">
        <v>633</v>
      </c>
      <c r="E28" s="122" t="s">
        <v>1344</v>
      </c>
    </row>
    <row r="29" spans="1:5" ht="15.75" thickBot="1" x14ac:dyDescent="0.3">
      <c r="A29" s="122" t="s">
        <v>3683</v>
      </c>
      <c r="B29" s="130">
        <v>773</v>
      </c>
      <c r="C29" s="122" t="s">
        <v>23</v>
      </c>
      <c r="D29" s="130">
        <v>735</v>
      </c>
      <c r="E29" s="122" t="s">
        <v>1346</v>
      </c>
    </row>
    <row r="30" spans="1:5" ht="15.75" thickBot="1" x14ac:dyDescent="0.3">
      <c r="A30" s="122" t="s">
        <v>3683</v>
      </c>
      <c r="B30" s="130">
        <v>773</v>
      </c>
      <c r="C30" s="122" t="s">
        <v>23</v>
      </c>
      <c r="D30" s="130">
        <v>779</v>
      </c>
      <c r="E30" s="122" t="s">
        <v>1347</v>
      </c>
    </row>
    <row r="31" spans="1:5" ht="15.75" thickBot="1" x14ac:dyDescent="0.3">
      <c r="A31" s="122" t="s">
        <v>3683</v>
      </c>
      <c r="B31" s="130">
        <v>784</v>
      </c>
      <c r="C31" s="122" t="s">
        <v>24</v>
      </c>
      <c r="D31" s="130">
        <v>221</v>
      </c>
      <c r="E31" s="122" t="s">
        <v>1355</v>
      </c>
    </row>
    <row r="32" spans="1:5" ht="15.75" thickBot="1" x14ac:dyDescent="0.3">
      <c r="A32" s="122" t="s">
        <v>3683</v>
      </c>
      <c r="B32" s="130">
        <v>784</v>
      </c>
      <c r="C32" s="122" t="s">
        <v>24</v>
      </c>
      <c r="D32" s="130">
        <v>309</v>
      </c>
      <c r="E32" s="122" t="s">
        <v>1356</v>
      </c>
    </row>
    <row r="33" spans="1:5" ht="15.75" thickBot="1" x14ac:dyDescent="0.3">
      <c r="A33" s="122" t="s">
        <v>3683</v>
      </c>
      <c r="B33" s="130">
        <v>784</v>
      </c>
      <c r="C33" s="122" t="s">
        <v>24</v>
      </c>
      <c r="D33" s="130">
        <v>632</v>
      </c>
      <c r="E33" s="122" t="s">
        <v>1352</v>
      </c>
    </row>
    <row r="34" spans="1:5" ht="15.75" thickBot="1" x14ac:dyDescent="0.3">
      <c r="A34" s="122" t="s">
        <v>3683</v>
      </c>
      <c r="B34" s="130">
        <v>796</v>
      </c>
      <c r="C34" s="122" t="s">
        <v>25</v>
      </c>
      <c r="D34" s="130">
        <v>45</v>
      </c>
      <c r="E34" s="122" t="s">
        <v>1387</v>
      </c>
    </row>
    <row r="35" spans="1:5" ht="15.75" thickBot="1" x14ac:dyDescent="0.3">
      <c r="A35" s="122" t="s">
        <v>3683</v>
      </c>
      <c r="B35" s="130">
        <v>796</v>
      </c>
      <c r="C35" s="122" t="s">
        <v>25</v>
      </c>
      <c r="D35" s="130">
        <v>89</v>
      </c>
      <c r="E35" s="122" t="s">
        <v>1388</v>
      </c>
    </row>
    <row r="36" spans="1:5" ht="15.75" thickBot="1" x14ac:dyDescent="0.3">
      <c r="A36" s="122" t="s">
        <v>3683</v>
      </c>
      <c r="B36" s="130">
        <v>796</v>
      </c>
      <c r="C36" s="122" t="s">
        <v>25</v>
      </c>
      <c r="D36" s="130">
        <v>133</v>
      </c>
      <c r="E36" s="122" t="s">
        <v>1389</v>
      </c>
    </row>
    <row r="37" spans="1:5" ht="15.75" thickBot="1" x14ac:dyDescent="0.3">
      <c r="A37" s="122" t="s">
        <v>3683</v>
      </c>
      <c r="B37" s="130">
        <v>796</v>
      </c>
      <c r="C37" s="122" t="s">
        <v>25</v>
      </c>
      <c r="D37" s="130">
        <v>632</v>
      </c>
      <c r="E37" s="122" t="s">
        <v>1390</v>
      </c>
    </row>
    <row r="38" spans="1:5" ht="15.75" thickBot="1" x14ac:dyDescent="0.3">
      <c r="A38" s="122" t="s">
        <v>3683</v>
      </c>
      <c r="B38" s="130">
        <v>792</v>
      </c>
      <c r="C38" s="122" t="s">
        <v>26</v>
      </c>
      <c r="D38" s="130">
        <v>1</v>
      </c>
      <c r="E38" s="122" t="s">
        <v>1362</v>
      </c>
    </row>
    <row r="39" spans="1:5" ht="15.75" thickBot="1" x14ac:dyDescent="0.3">
      <c r="A39" s="122" t="s">
        <v>3683</v>
      </c>
      <c r="B39" s="130">
        <v>792</v>
      </c>
      <c r="C39" s="122" t="s">
        <v>26</v>
      </c>
      <c r="D39" s="130">
        <v>4</v>
      </c>
      <c r="E39" s="122" t="s">
        <v>1365</v>
      </c>
    </row>
    <row r="40" spans="1:5" ht="15.75" thickBot="1" x14ac:dyDescent="0.3">
      <c r="A40" s="122" t="s">
        <v>3683</v>
      </c>
      <c r="B40" s="130">
        <v>792</v>
      </c>
      <c r="C40" s="122" t="s">
        <v>26</v>
      </c>
      <c r="D40" s="130">
        <v>3</v>
      </c>
      <c r="E40" s="122" t="s">
        <v>1364</v>
      </c>
    </row>
    <row r="41" spans="1:5" ht="15.75" thickBot="1" x14ac:dyDescent="0.3">
      <c r="A41" s="122" t="s">
        <v>3683</v>
      </c>
      <c r="B41" s="130">
        <v>792</v>
      </c>
      <c r="C41" s="122" t="s">
        <v>26</v>
      </c>
      <c r="D41" s="130">
        <v>2</v>
      </c>
      <c r="E41" s="122" t="s">
        <v>1363</v>
      </c>
    </row>
    <row r="42" spans="1:5" ht="15.75" thickBot="1" x14ac:dyDescent="0.3">
      <c r="A42" s="122" t="s">
        <v>3683</v>
      </c>
      <c r="B42" s="130">
        <v>792</v>
      </c>
      <c r="C42" s="122" t="s">
        <v>26</v>
      </c>
      <c r="D42" s="130">
        <v>5</v>
      </c>
      <c r="E42" s="122" t="s">
        <v>1366</v>
      </c>
    </row>
    <row r="43" spans="1:5" ht="15.75" thickBot="1" x14ac:dyDescent="0.3">
      <c r="A43" s="122" t="s">
        <v>3683</v>
      </c>
      <c r="B43" s="130">
        <v>792</v>
      </c>
      <c r="C43" s="122" t="s">
        <v>26</v>
      </c>
      <c r="D43" s="130">
        <v>6</v>
      </c>
      <c r="E43" s="122" t="s">
        <v>1367</v>
      </c>
    </row>
    <row r="44" spans="1:5" ht="15.75" thickBot="1" x14ac:dyDescent="0.3">
      <c r="A44" s="122" t="s">
        <v>3683</v>
      </c>
      <c r="B44" s="130">
        <v>792</v>
      </c>
      <c r="C44" s="122" t="s">
        <v>26</v>
      </c>
      <c r="D44" s="130">
        <v>89</v>
      </c>
      <c r="E44" s="122" t="s">
        <v>1368</v>
      </c>
    </row>
    <row r="45" spans="1:5" ht="15.75" thickBot="1" x14ac:dyDescent="0.3">
      <c r="A45" s="122" t="s">
        <v>3683</v>
      </c>
      <c r="B45" s="130">
        <v>792</v>
      </c>
      <c r="C45" s="122" t="s">
        <v>26</v>
      </c>
      <c r="D45" s="130">
        <v>94</v>
      </c>
      <c r="E45" s="122" t="s">
        <v>1373</v>
      </c>
    </row>
    <row r="46" spans="1:5" ht="15.75" thickBot="1" x14ac:dyDescent="0.3">
      <c r="A46" s="122" t="s">
        <v>3683</v>
      </c>
      <c r="B46" s="130">
        <v>792</v>
      </c>
      <c r="C46" s="122" t="s">
        <v>26</v>
      </c>
      <c r="D46" s="130">
        <v>90</v>
      </c>
      <c r="E46" s="122" t="s">
        <v>1369</v>
      </c>
    </row>
    <row r="47" spans="1:5" ht="15.75" thickBot="1" x14ac:dyDescent="0.3">
      <c r="A47" s="122" t="s">
        <v>3683</v>
      </c>
      <c r="B47" s="130">
        <v>792</v>
      </c>
      <c r="C47" s="122" t="s">
        <v>26</v>
      </c>
      <c r="D47" s="130">
        <v>91</v>
      </c>
      <c r="E47" s="122" t="s">
        <v>1370</v>
      </c>
    </row>
    <row r="48" spans="1:5" ht="15.75" thickBot="1" x14ac:dyDescent="0.3">
      <c r="A48" s="122" t="s">
        <v>3683</v>
      </c>
      <c r="B48" s="130">
        <v>792</v>
      </c>
      <c r="C48" s="122" t="s">
        <v>26</v>
      </c>
      <c r="D48" s="130">
        <v>92</v>
      </c>
      <c r="E48" s="122" t="s">
        <v>1371</v>
      </c>
    </row>
    <row r="49" spans="1:5" ht="15.75" thickBot="1" x14ac:dyDescent="0.3">
      <c r="A49" s="122" t="s">
        <v>3683</v>
      </c>
      <c r="B49" s="130">
        <v>792</v>
      </c>
      <c r="C49" s="122" t="s">
        <v>26</v>
      </c>
      <c r="D49" s="130">
        <v>93</v>
      </c>
      <c r="E49" s="122" t="s">
        <v>1372</v>
      </c>
    </row>
    <row r="50" spans="1:5" ht="15.75" thickBot="1" x14ac:dyDescent="0.3">
      <c r="A50" s="122" t="s">
        <v>3683</v>
      </c>
      <c r="B50" s="130">
        <v>792</v>
      </c>
      <c r="C50" s="122" t="s">
        <v>26</v>
      </c>
      <c r="D50" s="130">
        <v>133</v>
      </c>
      <c r="E50" s="122" t="s">
        <v>1374</v>
      </c>
    </row>
    <row r="51" spans="1:5" ht="15.75" thickBot="1" x14ac:dyDescent="0.3">
      <c r="A51" s="122" t="s">
        <v>3683</v>
      </c>
      <c r="B51" s="130">
        <v>792</v>
      </c>
      <c r="C51" s="122" t="s">
        <v>26</v>
      </c>
      <c r="D51" s="130">
        <v>221</v>
      </c>
      <c r="E51" s="122" t="s">
        <v>1375</v>
      </c>
    </row>
    <row r="52" spans="1:5" ht="15.75" thickBot="1" x14ac:dyDescent="0.3">
      <c r="A52" s="122" t="s">
        <v>3683</v>
      </c>
      <c r="B52" s="130">
        <v>792</v>
      </c>
      <c r="C52" s="122" t="s">
        <v>26</v>
      </c>
      <c r="D52" s="130">
        <v>222</v>
      </c>
      <c r="E52" s="122" t="s">
        <v>1376</v>
      </c>
    </row>
    <row r="53" spans="1:5" ht="15.75" thickBot="1" x14ac:dyDescent="0.3">
      <c r="A53" s="122" t="s">
        <v>3683</v>
      </c>
      <c r="B53" s="130">
        <v>792</v>
      </c>
      <c r="C53" s="122" t="s">
        <v>26</v>
      </c>
      <c r="D53" s="130">
        <v>223</v>
      </c>
      <c r="E53" s="122" t="s">
        <v>1377</v>
      </c>
    </row>
    <row r="54" spans="1:5" ht="15.75" thickBot="1" x14ac:dyDescent="0.3">
      <c r="A54" s="122" t="s">
        <v>3683</v>
      </c>
      <c r="B54" s="130">
        <v>792</v>
      </c>
      <c r="C54" s="122" t="s">
        <v>26</v>
      </c>
      <c r="D54" s="130">
        <v>265</v>
      </c>
      <c r="E54" s="122" t="s">
        <v>1378</v>
      </c>
    </row>
    <row r="55" spans="1:5" ht="15.75" thickBot="1" x14ac:dyDescent="0.3">
      <c r="A55" s="122" t="s">
        <v>3683</v>
      </c>
      <c r="B55" s="130">
        <v>792</v>
      </c>
      <c r="C55" s="122" t="s">
        <v>26</v>
      </c>
      <c r="D55" s="130">
        <v>500</v>
      </c>
      <c r="E55" s="122" t="s">
        <v>1379</v>
      </c>
    </row>
    <row r="56" spans="1:5" ht="15.75" thickBot="1" x14ac:dyDescent="0.3">
      <c r="A56" s="122" t="s">
        <v>3683</v>
      </c>
      <c r="B56" s="130">
        <v>792</v>
      </c>
      <c r="C56" s="122" t="s">
        <v>26</v>
      </c>
      <c r="D56" s="130">
        <v>501</v>
      </c>
      <c r="E56" s="122" t="s">
        <v>1380</v>
      </c>
    </row>
    <row r="57" spans="1:5" ht="15.75" thickBot="1" x14ac:dyDescent="0.3">
      <c r="A57" s="122" t="s">
        <v>3683</v>
      </c>
      <c r="B57" s="130">
        <v>792</v>
      </c>
      <c r="C57" s="122" t="s">
        <v>26</v>
      </c>
      <c r="D57" s="130">
        <v>588</v>
      </c>
      <c r="E57" s="122" t="s">
        <v>1381</v>
      </c>
    </row>
    <row r="58" spans="1:5" ht="15.75" thickBot="1" x14ac:dyDescent="0.3">
      <c r="A58" s="122" t="s">
        <v>3683</v>
      </c>
      <c r="B58" s="130">
        <v>792</v>
      </c>
      <c r="C58" s="122" t="s">
        <v>26</v>
      </c>
      <c r="D58" s="130">
        <v>632</v>
      </c>
      <c r="E58" s="122" t="s">
        <v>1382</v>
      </c>
    </row>
    <row r="59" spans="1:5" ht="15.75" thickBot="1" x14ac:dyDescent="0.3">
      <c r="A59" s="122" t="s">
        <v>3683</v>
      </c>
      <c r="B59" s="130">
        <v>792</v>
      </c>
      <c r="C59" s="122" t="s">
        <v>26</v>
      </c>
      <c r="D59" s="130">
        <v>633</v>
      </c>
      <c r="E59" s="122" t="s">
        <v>1352</v>
      </c>
    </row>
    <row r="60" spans="1:5" ht="15.75" thickBot="1" x14ac:dyDescent="0.3">
      <c r="A60" s="122" t="s">
        <v>3683</v>
      </c>
      <c r="B60" s="130">
        <v>792</v>
      </c>
      <c r="C60" s="122" t="s">
        <v>26</v>
      </c>
      <c r="D60" s="130">
        <v>735</v>
      </c>
      <c r="E60" s="122" t="s">
        <v>1383</v>
      </c>
    </row>
    <row r="61" spans="1:5" ht="15.75" thickBot="1" x14ac:dyDescent="0.3">
      <c r="A61" s="122" t="s">
        <v>3683</v>
      </c>
      <c r="B61" s="130">
        <v>792</v>
      </c>
      <c r="C61" s="122" t="s">
        <v>26</v>
      </c>
      <c r="D61" s="130">
        <v>739</v>
      </c>
      <c r="E61" s="122" t="s">
        <v>1385</v>
      </c>
    </row>
    <row r="62" spans="1:5" ht="15.75" thickBot="1" x14ac:dyDescent="0.3">
      <c r="A62" s="122" t="s">
        <v>3683</v>
      </c>
      <c r="B62" s="130">
        <v>792</v>
      </c>
      <c r="C62" s="122" t="s">
        <v>26</v>
      </c>
      <c r="D62" s="130">
        <v>737</v>
      </c>
      <c r="E62" s="122" t="s">
        <v>1384</v>
      </c>
    </row>
    <row r="63" spans="1:5" ht="15.75" thickBot="1" x14ac:dyDescent="0.3">
      <c r="A63" s="122" t="s">
        <v>3683</v>
      </c>
      <c r="B63" s="130">
        <v>792</v>
      </c>
      <c r="C63" s="122" t="s">
        <v>26</v>
      </c>
      <c r="D63" s="130">
        <v>867</v>
      </c>
      <c r="E63" s="122" t="s">
        <v>1386</v>
      </c>
    </row>
    <row r="64" spans="1:5" ht="15.75" thickBot="1" x14ac:dyDescent="0.3">
      <c r="A64" s="122" t="s">
        <v>3683</v>
      </c>
      <c r="B64" s="130">
        <v>802</v>
      </c>
      <c r="C64" s="122" t="s">
        <v>27</v>
      </c>
      <c r="D64" s="130">
        <v>89</v>
      </c>
      <c r="E64" s="122" t="s">
        <v>1391</v>
      </c>
    </row>
    <row r="65" spans="1:5" ht="15.75" thickBot="1" x14ac:dyDescent="0.3">
      <c r="A65" s="122" t="s">
        <v>3683</v>
      </c>
      <c r="B65" s="130">
        <v>802</v>
      </c>
      <c r="C65" s="122" t="s">
        <v>27</v>
      </c>
      <c r="D65" s="130">
        <v>133</v>
      </c>
      <c r="E65" s="122" t="s">
        <v>1392</v>
      </c>
    </row>
    <row r="66" spans="1:5" ht="15.75" thickBot="1" x14ac:dyDescent="0.3">
      <c r="A66" s="122" t="s">
        <v>3683</v>
      </c>
      <c r="B66" s="130">
        <v>803</v>
      </c>
      <c r="C66" s="122" t="s">
        <v>28</v>
      </c>
      <c r="D66" s="130">
        <v>45</v>
      </c>
      <c r="E66" s="122" t="s">
        <v>1387</v>
      </c>
    </row>
    <row r="67" spans="1:5" ht="15.75" thickBot="1" x14ac:dyDescent="0.3">
      <c r="A67" s="122" t="s">
        <v>3683</v>
      </c>
      <c r="B67" s="130">
        <v>803</v>
      </c>
      <c r="C67" s="122" t="s">
        <v>28</v>
      </c>
      <c r="D67" s="130">
        <v>89</v>
      </c>
      <c r="E67" s="122" t="s">
        <v>1393</v>
      </c>
    </row>
    <row r="68" spans="1:5" ht="15.75" thickBot="1" x14ac:dyDescent="0.3">
      <c r="A68" s="122" t="s">
        <v>3683</v>
      </c>
      <c r="B68" s="130">
        <v>803</v>
      </c>
      <c r="C68" s="122" t="s">
        <v>28</v>
      </c>
      <c r="D68" s="130">
        <v>133</v>
      </c>
      <c r="E68" s="122" t="s">
        <v>1389</v>
      </c>
    </row>
    <row r="69" spans="1:5" ht="15.75" thickBot="1" x14ac:dyDescent="0.3">
      <c r="A69" s="122" t="s">
        <v>3683</v>
      </c>
      <c r="B69" s="130">
        <v>803</v>
      </c>
      <c r="C69" s="122" t="s">
        <v>28</v>
      </c>
      <c r="D69" s="130">
        <v>225</v>
      </c>
      <c r="E69" s="122" t="s">
        <v>1394</v>
      </c>
    </row>
    <row r="70" spans="1:5" ht="15.75" thickBot="1" x14ac:dyDescent="0.3">
      <c r="A70" s="122" t="s">
        <v>3683</v>
      </c>
      <c r="B70" s="130">
        <v>803</v>
      </c>
      <c r="C70" s="122" t="s">
        <v>28</v>
      </c>
      <c r="D70" s="130">
        <v>632</v>
      </c>
      <c r="E70" s="122" t="s">
        <v>1396</v>
      </c>
    </row>
    <row r="71" spans="1:5" ht="15.75" thickBot="1" x14ac:dyDescent="0.3">
      <c r="A71" s="122" t="s">
        <v>3683</v>
      </c>
      <c r="B71" s="130">
        <v>803</v>
      </c>
      <c r="C71" s="122" t="s">
        <v>28</v>
      </c>
      <c r="D71" s="130">
        <v>460</v>
      </c>
      <c r="E71" s="122" t="s">
        <v>1395</v>
      </c>
    </row>
    <row r="72" spans="1:5" ht="15.75" thickBot="1" x14ac:dyDescent="0.3">
      <c r="A72" s="122" t="s">
        <v>3683</v>
      </c>
      <c r="B72" s="130">
        <v>779</v>
      </c>
      <c r="C72" s="122" t="s">
        <v>29</v>
      </c>
      <c r="D72" s="130">
        <v>456</v>
      </c>
      <c r="E72" s="122" t="s">
        <v>1353</v>
      </c>
    </row>
    <row r="73" spans="1:5" ht="15.75" thickBot="1" x14ac:dyDescent="0.3">
      <c r="A73" s="122" t="s">
        <v>3683</v>
      </c>
      <c r="B73" s="130">
        <v>779</v>
      </c>
      <c r="C73" s="122" t="s">
        <v>29</v>
      </c>
      <c r="D73" s="130">
        <v>632</v>
      </c>
      <c r="E73" s="122" t="s">
        <v>1345</v>
      </c>
    </row>
    <row r="74" spans="1:5" ht="15.75" thickBot="1" x14ac:dyDescent="0.3">
      <c r="A74" s="122" t="s">
        <v>3683</v>
      </c>
      <c r="B74" s="130">
        <v>779</v>
      </c>
      <c r="C74" s="122" t="s">
        <v>29</v>
      </c>
      <c r="D74" s="130">
        <v>735</v>
      </c>
      <c r="E74" s="122" t="s">
        <v>1354</v>
      </c>
    </row>
    <row r="75" spans="1:5" ht="15.75" thickBot="1" x14ac:dyDescent="0.3">
      <c r="A75" s="122" t="s">
        <v>3683</v>
      </c>
      <c r="B75" s="130">
        <v>779</v>
      </c>
      <c r="C75" s="122" t="s">
        <v>29</v>
      </c>
      <c r="D75" s="130">
        <v>779</v>
      </c>
      <c r="E75" s="122" t="s">
        <v>1347</v>
      </c>
    </row>
    <row r="76" spans="1:5" ht="15.75" thickBot="1" x14ac:dyDescent="0.3">
      <c r="A76" s="122" t="s">
        <v>3683</v>
      </c>
      <c r="B76" s="130">
        <v>950</v>
      </c>
      <c r="C76" s="122" t="s">
        <v>30</v>
      </c>
      <c r="D76" s="130">
        <v>200</v>
      </c>
      <c r="E76" s="122" t="s">
        <v>1822</v>
      </c>
    </row>
    <row r="77" spans="1:5" ht="15.75" thickBot="1" x14ac:dyDescent="0.3">
      <c r="A77" s="122" t="s">
        <v>3683</v>
      </c>
      <c r="B77" s="130">
        <v>950</v>
      </c>
      <c r="C77" s="122" t="s">
        <v>30</v>
      </c>
      <c r="D77" s="130">
        <v>1</v>
      </c>
      <c r="E77" s="122" t="s">
        <v>1819</v>
      </c>
    </row>
    <row r="78" spans="1:5" ht="15.75" thickBot="1" x14ac:dyDescent="0.3">
      <c r="A78" s="122" t="s">
        <v>3683</v>
      </c>
      <c r="B78" s="130">
        <v>950</v>
      </c>
      <c r="C78" s="122" t="s">
        <v>30</v>
      </c>
      <c r="D78" s="130">
        <v>300</v>
      </c>
      <c r="E78" s="122" t="s">
        <v>1824</v>
      </c>
    </row>
    <row r="79" spans="1:5" ht="15.75" thickBot="1" x14ac:dyDescent="0.3">
      <c r="A79" s="122" t="s">
        <v>3683</v>
      </c>
      <c r="B79" s="130">
        <v>950</v>
      </c>
      <c r="C79" s="122" t="s">
        <v>30</v>
      </c>
      <c r="D79" s="130">
        <v>177</v>
      </c>
      <c r="E79" s="122" t="s">
        <v>1820</v>
      </c>
    </row>
    <row r="80" spans="1:5" ht="15.75" thickBot="1" x14ac:dyDescent="0.3">
      <c r="A80" s="122" t="s">
        <v>3683</v>
      </c>
      <c r="B80" s="130">
        <v>950</v>
      </c>
      <c r="C80" s="122" t="s">
        <v>30</v>
      </c>
      <c r="D80" s="130">
        <v>180</v>
      </c>
      <c r="E80" s="122" t="s">
        <v>1821</v>
      </c>
    </row>
    <row r="81" spans="1:5" ht="15.75" thickBot="1" x14ac:dyDescent="0.3">
      <c r="A81" s="122" t="s">
        <v>3683</v>
      </c>
      <c r="B81" s="130">
        <v>950</v>
      </c>
      <c r="C81" s="122" t="s">
        <v>30</v>
      </c>
      <c r="D81" s="130">
        <v>250</v>
      </c>
      <c r="E81" s="122" t="s">
        <v>1823</v>
      </c>
    </row>
    <row r="82" spans="1:5" ht="15.75" thickBot="1" x14ac:dyDescent="0.3">
      <c r="A82" s="122" t="s">
        <v>3683</v>
      </c>
      <c r="B82" s="130">
        <v>64</v>
      </c>
      <c r="C82" s="122" t="s">
        <v>31</v>
      </c>
      <c r="D82" s="130">
        <v>1</v>
      </c>
      <c r="E82" s="122" t="s">
        <v>31</v>
      </c>
    </row>
    <row r="83" spans="1:5" ht="15.75" thickBot="1" x14ac:dyDescent="0.3">
      <c r="A83" s="122" t="s">
        <v>3683</v>
      </c>
      <c r="B83" s="130">
        <v>452</v>
      </c>
      <c r="C83" s="122" t="s">
        <v>32</v>
      </c>
      <c r="D83" s="130">
        <v>235</v>
      </c>
      <c r="E83" s="122" t="s">
        <v>1038</v>
      </c>
    </row>
    <row r="84" spans="1:5" ht="15.75" thickBot="1" x14ac:dyDescent="0.3">
      <c r="A84" s="122" t="s">
        <v>3683</v>
      </c>
      <c r="B84" s="130">
        <v>452</v>
      </c>
      <c r="C84" s="122" t="s">
        <v>32</v>
      </c>
      <c r="D84" s="130">
        <v>221</v>
      </c>
      <c r="E84" s="122" t="s">
        <v>1034</v>
      </c>
    </row>
    <row r="85" spans="1:5" ht="15.75" thickBot="1" x14ac:dyDescent="0.3">
      <c r="A85" s="122" t="s">
        <v>3683</v>
      </c>
      <c r="B85" s="130">
        <v>452</v>
      </c>
      <c r="C85" s="122" t="s">
        <v>32</v>
      </c>
      <c r="D85" s="130">
        <v>222</v>
      </c>
      <c r="E85" s="122" t="s">
        <v>1035</v>
      </c>
    </row>
    <row r="86" spans="1:5" ht="15.75" thickBot="1" x14ac:dyDescent="0.3">
      <c r="A86" s="122" t="s">
        <v>3683</v>
      </c>
      <c r="B86" s="130">
        <v>452</v>
      </c>
      <c r="C86" s="122" t="s">
        <v>32</v>
      </c>
      <c r="D86" s="130">
        <v>223</v>
      </c>
      <c r="E86" s="122" t="s">
        <v>1036</v>
      </c>
    </row>
    <row r="87" spans="1:5" ht="15.75" thickBot="1" x14ac:dyDescent="0.3">
      <c r="A87" s="122" t="s">
        <v>3683</v>
      </c>
      <c r="B87" s="130">
        <v>452</v>
      </c>
      <c r="C87" s="122" t="s">
        <v>32</v>
      </c>
      <c r="D87" s="130">
        <v>224</v>
      </c>
      <c r="E87" s="122" t="s">
        <v>1037</v>
      </c>
    </row>
    <row r="88" spans="1:5" ht="15.75" thickBot="1" x14ac:dyDescent="0.3">
      <c r="A88" s="122" t="s">
        <v>3683</v>
      </c>
      <c r="B88" s="130">
        <v>452</v>
      </c>
      <c r="C88" s="122" t="s">
        <v>32</v>
      </c>
      <c r="D88" s="130">
        <v>133</v>
      </c>
      <c r="E88" s="122" t="s">
        <v>1033</v>
      </c>
    </row>
    <row r="89" spans="1:5" ht="15.75" thickBot="1" x14ac:dyDescent="0.3">
      <c r="A89" s="122" t="s">
        <v>3683</v>
      </c>
      <c r="B89" s="130">
        <v>452</v>
      </c>
      <c r="C89" s="122" t="s">
        <v>32</v>
      </c>
      <c r="D89" s="130">
        <v>779</v>
      </c>
      <c r="E89" s="122" t="s">
        <v>1039</v>
      </c>
    </row>
    <row r="90" spans="1:5" ht="15.75" thickBot="1" x14ac:dyDescent="0.3">
      <c r="A90" s="122" t="s">
        <v>3683</v>
      </c>
      <c r="B90" s="130">
        <v>760</v>
      </c>
      <c r="C90" s="122" t="s">
        <v>33</v>
      </c>
      <c r="D90" s="130">
        <v>5</v>
      </c>
      <c r="E90" s="122" t="s">
        <v>1328</v>
      </c>
    </row>
    <row r="91" spans="1:5" ht="15.75" thickBot="1" x14ac:dyDescent="0.3">
      <c r="A91" s="122" t="s">
        <v>3683</v>
      </c>
      <c r="B91" s="130">
        <v>760</v>
      </c>
      <c r="C91" s="122" t="s">
        <v>33</v>
      </c>
      <c r="D91" s="130">
        <v>1</v>
      </c>
      <c r="E91" s="122" t="s">
        <v>1327</v>
      </c>
    </row>
    <row r="92" spans="1:5" ht="15.75" thickBot="1" x14ac:dyDescent="0.3">
      <c r="A92" s="122" t="s">
        <v>3683</v>
      </c>
      <c r="B92" s="130">
        <v>760</v>
      </c>
      <c r="C92" s="122" t="s">
        <v>33</v>
      </c>
      <c r="D92" s="130">
        <v>89</v>
      </c>
      <c r="E92" s="122" t="s">
        <v>1329</v>
      </c>
    </row>
    <row r="93" spans="1:5" ht="15.75" thickBot="1" x14ac:dyDescent="0.3">
      <c r="A93" s="122" t="s">
        <v>3683</v>
      </c>
      <c r="B93" s="130">
        <v>760</v>
      </c>
      <c r="C93" s="122" t="s">
        <v>33</v>
      </c>
      <c r="D93" s="130">
        <v>178</v>
      </c>
      <c r="E93" s="122" t="s">
        <v>1331</v>
      </c>
    </row>
    <row r="94" spans="1:5" ht="15.75" thickBot="1" x14ac:dyDescent="0.3">
      <c r="A94" s="122" t="s">
        <v>3683</v>
      </c>
      <c r="B94" s="130">
        <v>760</v>
      </c>
      <c r="C94" s="122" t="s">
        <v>33</v>
      </c>
      <c r="D94" s="130">
        <v>179</v>
      </c>
      <c r="E94" s="122" t="s">
        <v>1332</v>
      </c>
    </row>
    <row r="95" spans="1:5" ht="15.75" thickBot="1" x14ac:dyDescent="0.3">
      <c r="A95" s="122" t="s">
        <v>3683</v>
      </c>
      <c r="B95" s="130">
        <v>760</v>
      </c>
      <c r="C95" s="122" t="s">
        <v>33</v>
      </c>
      <c r="D95" s="130">
        <v>177</v>
      </c>
      <c r="E95" s="122" t="s">
        <v>1330</v>
      </c>
    </row>
    <row r="96" spans="1:5" ht="15.75" thickBot="1" x14ac:dyDescent="0.3">
      <c r="A96" s="122" t="s">
        <v>3683</v>
      </c>
      <c r="B96" s="130">
        <v>760</v>
      </c>
      <c r="C96" s="122" t="s">
        <v>33</v>
      </c>
      <c r="D96" s="130">
        <v>180</v>
      </c>
      <c r="E96" s="122" t="s">
        <v>1333</v>
      </c>
    </row>
    <row r="97" spans="1:5" ht="15.75" thickBot="1" x14ac:dyDescent="0.3">
      <c r="A97" s="122" t="s">
        <v>3683</v>
      </c>
      <c r="B97" s="130">
        <v>760</v>
      </c>
      <c r="C97" s="122" t="s">
        <v>33</v>
      </c>
      <c r="D97" s="130">
        <v>265</v>
      </c>
      <c r="E97" s="122" t="s">
        <v>1334</v>
      </c>
    </row>
    <row r="98" spans="1:5" ht="15.75" thickBot="1" x14ac:dyDescent="0.3">
      <c r="A98" s="122" t="s">
        <v>3683</v>
      </c>
      <c r="B98" s="130">
        <v>760</v>
      </c>
      <c r="C98" s="122" t="s">
        <v>33</v>
      </c>
      <c r="D98" s="130">
        <v>500</v>
      </c>
      <c r="E98" s="122" t="s">
        <v>1335</v>
      </c>
    </row>
    <row r="99" spans="1:5" ht="15.75" thickBot="1" x14ac:dyDescent="0.3">
      <c r="A99" s="122" t="s">
        <v>3683</v>
      </c>
      <c r="B99" s="130">
        <v>760</v>
      </c>
      <c r="C99" s="122" t="s">
        <v>33</v>
      </c>
      <c r="D99" s="130">
        <v>632</v>
      </c>
      <c r="E99" s="122" t="s">
        <v>1336</v>
      </c>
    </row>
    <row r="100" spans="1:5" ht="15.75" thickBot="1" x14ac:dyDescent="0.3">
      <c r="A100" s="122" t="s">
        <v>3683</v>
      </c>
      <c r="B100" s="130">
        <v>760</v>
      </c>
      <c r="C100" s="122" t="s">
        <v>33</v>
      </c>
      <c r="D100" s="130">
        <v>635</v>
      </c>
      <c r="E100" s="122" t="s">
        <v>1337</v>
      </c>
    </row>
    <row r="101" spans="1:5" ht="15.75" thickBot="1" x14ac:dyDescent="0.3">
      <c r="A101" s="122" t="s">
        <v>3683</v>
      </c>
      <c r="B101" s="130">
        <v>205</v>
      </c>
      <c r="C101" s="122" t="s">
        <v>34</v>
      </c>
      <c r="D101" s="130">
        <v>49</v>
      </c>
      <c r="E101" s="122" t="s">
        <v>648</v>
      </c>
    </row>
    <row r="102" spans="1:5" ht="15.75" thickBot="1" x14ac:dyDescent="0.3">
      <c r="A102" s="122" t="s">
        <v>3683</v>
      </c>
      <c r="B102" s="130">
        <v>205</v>
      </c>
      <c r="C102" s="122" t="s">
        <v>34</v>
      </c>
      <c r="D102" s="130">
        <v>45</v>
      </c>
      <c r="E102" s="122" t="s">
        <v>644</v>
      </c>
    </row>
    <row r="103" spans="1:5" ht="15.75" thickBot="1" x14ac:dyDescent="0.3">
      <c r="A103" s="122" t="s">
        <v>3683</v>
      </c>
      <c r="B103" s="130">
        <v>205</v>
      </c>
      <c r="C103" s="122" t="s">
        <v>34</v>
      </c>
      <c r="D103" s="130">
        <v>50</v>
      </c>
      <c r="E103" s="122" t="s">
        <v>649</v>
      </c>
    </row>
    <row r="104" spans="1:5" ht="15.75" thickBot="1" x14ac:dyDescent="0.3">
      <c r="A104" s="122" t="s">
        <v>3683</v>
      </c>
      <c r="B104" s="130">
        <v>205</v>
      </c>
      <c r="C104" s="122" t="s">
        <v>34</v>
      </c>
      <c r="D104" s="130">
        <v>48</v>
      </c>
      <c r="E104" s="122" t="s">
        <v>647</v>
      </c>
    </row>
    <row r="105" spans="1:5" ht="15.75" thickBot="1" x14ac:dyDescent="0.3">
      <c r="A105" s="122" t="s">
        <v>3683</v>
      </c>
      <c r="B105" s="130">
        <v>205</v>
      </c>
      <c r="C105" s="122" t="s">
        <v>34</v>
      </c>
      <c r="D105" s="130">
        <v>46</v>
      </c>
      <c r="E105" s="122" t="s">
        <v>645</v>
      </c>
    </row>
    <row r="106" spans="1:5" ht="15.75" thickBot="1" x14ac:dyDescent="0.3">
      <c r="A106" s="122" t="s">
        <v>3683</v>
      </c>
      <c r="B106" s="130">
        <v>205</v>
      </c>
      <c r="C106" s="122" t="s">
        <v>34</v>
      </c>
      <c r="D106" s="130">
        <v>47</v>
      </c>
      <c r="E106" s="122" t="s">
        <v>646</v>
      </c>
    </row>
    <row r="107" spans="1:5" ht="15.75" thickBot="1" x14ac:dyDescent="0.3">
      <c r="A107" s="122" t="s">
        <v>3683</v>
      </c>
      <c r="B107" s="130">
        <v>205</v>
      </c>
      <c r="C107" s="122" t="s">
        <v>34</v>
      </c>
      <c r="D107" s="130">
        <v>180</v>
      </c>
      <c r="E107" s="122" t="s">
        <v>650</v>
      </c>
    </row>
    <row r="108" spans="1:5" ht="15.75" thickBot="1" x14ac:dyDescent="0.3">
      <c r="A108" s="122" t="s">
        <v>3683</v>
      </c>
      <c r="B108" s="130">
        <v>535</v>
      </c>
      <c r="C108" s="122" t="s">
        <v>35</v>
      </c>
      <c r="D108" s="130">
        <v>45</v>
      </c>
      <c r="E108" s="122" t="s">
        <v>1179</v>
      </c>
    </row>
    <row r="109" spans="1:5" ht="15.75" thickBot="1" x14ac:dyDescent="0.3">
      <c r="A109" s="122" t="s">
        <v>3683</v>
      </c>
      <c r="B109" s="130">
        <v>535</v>
      </c>
      <c r="C109" s="122" t="s">
        <v>35</v>
      </c>
      <c r="D109" s="130">
        <v>89</v>
      </c>
      <c r="E109" s="122" t="s">
        <v>1180</v>
      </c>
    </row>
    <row r="110" spans="1:5" ht="15.75" thickBot="1" x14ac:dyDescent="0.3">
      <c r="A110" s="122" t="s">
        <v>3683</v>
      </c>
      <c r="B110" s="130">
        <v>535</v>
      </c>
      <c r="C110" s="122" t="s">
        <v>35</v>
      </c>
      <c r="D110" s="130">
        <v>500</v>
      </c>
      <c r="E110" s="122" t="s">
        <v>1181</v>
      </c>
    </row>
    <row r="111" spans="1:5" ht="15.75" thickBot="1" x14ac:dyDescent="0.3">
      <c r="A111" s="122" t="s">
        <v>3683</v>
      </c>
      <c r="B111" s="130">
        <v>535</v>
      </c>
      <c r="C111" s="122" t="s">
        <v>35</v>
      </c>
      <c r="D111" s="130">
        <v>550</v>
      </c>
      <c r="E111" s="122" t="s">
        <v>1182</v>
      </c>
    </row>
    <row r="112" spans="1:5" ht="15.75" thickBot="1" x14ac:dyDescent="0.3">
      <c r="A112" s="122" t="s">
        <v>3683</v>
      </c>
      <c r="B112" s="130">
        <v>535</v>
      </c>
      <c r="C112" s="122" t="s">
        <v>35</v>
      </c>
      <c r="D112" s="130">
        <v>645</v>
      </c>
      <c r="E112" s="122" t="s">
        <v>1185</v>
      </c>
    </row>
    <row r="113" spans="1:5" ht="15.75" thickBot="1" x14ac:dyDescent="0.3">
      <c r="A113" s="122" t="s">
        <v>3683</v>
      </c>
      <c r="B113" s="130">
        <v>535</v>
      </c>
      <c r="C113" s="122" t="s">
        <v>35</v>
      </c>
      <c r="D113" s="130">
        <v>633</v>
      </c>
      <c r="E113" s="122" t="s">
        <v>1184</v>
      </c>
    </row>
    <row r="114" spans="1:5" ht="15.75" thickBot="1" x14ac:dyDescent="0.3">
      <c r="A114" s="122" t="s">
        <v>3683</v>
      </c>
      <c r="B114" s="130">
        <v>535</v>
      </c>
      <c r="C114" s="122" t="s">
        <v>35</v>
      </c>
      <c r="D114" s="130">
        <v>632</v>
      </c>
      <c r="E114" s="122" t="s">
        <v>1183</v>
      </c>
    </row>
    <row r="115" spans="1:5" ht="15.75" thickBot="1" x14ac:dyDescent="0.3">
      <c r="A115" s="122" t="s">
        <v>3683</v>
      </c>
      <c r="B115" s="130">
        <v>758</v>
      </c>
      <c r="C115" s="122" t="s">
        <v>36</v>
      </c>
      <c r="D115" s="130">
        <v>45</v>
      </c>
      <c r="E115" s="122" t="s">
        <v>1324</v>
      </c>
    </row>
    <row r="116" spans="1:5" ht="15.75" thickBot="1" x14ac:dyDescent="0.3">
      <c r="A116" s="122" t="s">
        <v>3683</v>
      </c>
      <c r="B116" s="130">
        <v>758</v>
      </c>
      <c r="C116" s="122" t="s">
        <v>36</v>
      </c>
      <c r="D116" s="130">
        <v>89</v>
      </c>
      <c r="E116" s="122" t="s">
        <v>1325</v>
      </c>
    </row>
    <row r="117" spans="1:5" ht="15.75" thickBot="1" x14ac:dyDescent="0.3">
      <c r="A117" s="122" t="s">
        <v>3683</v>
      </c>
      <c r="B117" s="130">
        <v>758</v>
      </c>
      <c r="C117" s="122" t="s">
        <v>36</v>
      </c>
      <c r="D117" s="130">
        <v>353</v>
      </c>
      <c r="E117" s="122" t="s">
        <v>1326</v>
      </c>
    </row>
    <row r="118" spans="1:5" ht="15.75" thickBot="1" x14ac:dyDescent="0.3">
      <c r="A118" s="122" t="s">
        <v>3683</v>
      </c>
      <c r="B118" s="130">
        <v>250</v>
      </c>
      <c r="C118" s="122" t="s">
        <v>37</v>
      </c>
      <c r="D118" s="130">
        <v>46</v>
      </c>
      <c r="E118" s="122" t="s">
        <v>698</v>
      </c>
    </row>
    <row r="119" spans="1:5" ht="15.75" thickBot="1" x14ac:dyDescent="0.3">
      <c r="A119" s="122" t="s">
        <v>3683</v>
      </c>
      <c r="B119" s="130">
        <v>250</v>
      </c>
      <c r="C119" s="122" t="s">
        <v>37</v>
      </c>
      <c r="D119" s="130">
        <v>45</v>
      </c>
      <c r="E119" s="122" t="s">
        <v>697</v>
      </c>
    </row>
    <row r="120" spans="1:5" ht="15.75" thickBot="1" x14ac:dyDescent="0.3">
      <c r="A120" s="122" t="s">
        <v>3683</v>
      </c>
      <c r="B120" s="130">
        <v>250</v>
      </c>
      <c r="C120" s="122" t="s">
        <v>37</v>
      </c>
      <c r="D120" s="130">
        <v>89</v>
      </c>
      <c r="E120" s="122" t="s">
        <v>699</v>
      </c>
    </row>
    <row r="121" spans="1:5" ht="15.75" thickBot="1" x14ac:dyDescent="0.3">
      <c r="A121" s="122" t="s">
        <v>3683</v>
      </c>
      <c r="B121" s="130">
        <v>250</v>
      </c>
      <c r="C121" s="122" t="s">
        <v>37</v>
      </c>
      <c r="D121" s="130">
        <v>90</v>
      </c>
      <c r="E121" s="122" t="s">
        <v>700</v>
      </c>
    </row>
    <row r="122" spans="1:5" ht="15.75" thickBot="1" x14ac:dyDescent="0.3">
      <c r="A122" s="122" t="s">
        <v>3683</v>
      </c>
      <c r="B122" s="130">
        <v>250</v>
      </c>
      <c r="C122" s="122" t="s">
        <v>37</v>
      </c>
      <c r="D122" s="130">
        <v>265</v>
      </c>
      <c r="E122" s="122" t="s">
        <v>701</v>
      </c>
    </row>
    <row r="123" spans="1:5" ht="15.75" thickBot="1" x14ac:dyDescent="0.3">
      <c r="A123" s="122" t="s">
        <v>3683</v>
      </c>
      <c r="B123" s="130">
        <v>250</v>
      </c>
      <c r="C123" s="122" t="s">
        <v>37</v>
      </c>
      <c r="D123" s="130">
        <v>736</v>
      </c>
      <c r="E123" s="122" t="s">
        <v>703</v>
      </c>
    </row>
    <row r="124" spans="1:5" ht="15.75" thickBot="1" x14ac:dyDescent="0.3">
      <c r="A124" s="122" t="s">
        <v>3683</v>
      </c>
      <c r="B124" s="130">
        <v>250</v>
      </c>
      <c r="C124" s="122" t="s">
        <v>37</v>
      </c>
      <c r="D124" s="130">
        <v>735</v>
      </c>
      <c r="E124" s="122" t="s">
        <v>702</v>
      </c>
    </row>
    <row r="125" spans="1:5" ht="15.75" thickBot="1" x14ac:dyDescent="0.3">
      <c r="A125" s="122" t="s">
        <v>3683</v>
      </c>
      <c r="B125" s="130">
        <v>250</v>
      </c>
      <c r="C125" s="122" t="s">
        <v>37</v>
      </c>
      <c r="D125" s="130">
        <v>779</v>
      </c>
      <c r="E125" s="122" t="s">
        <v>704</v>
      </c>
    </row>
    <row r="126" spans="1:5" ht="15.75" thickBot="1" x14ac:dyDescent="0.3">
      <c r="A126" s="122" t="s">
        <v>3683</v>
      </c>
      <c r="B126" s="130">
        <v>345</v>
      </c>
      <c r="C126" s="122" t="s">
        <v>38</v>
      </c>
      <c r="D126" s="130">
        <v>89</v>
      </c>
      <c r="E126" s="122" t="s">
        <v>771</v>
      </c>
    </row>
    <row r="127" spans="1:5" ht="15.75" thickBot="1" x14ac:dyDescent="0.3">
      <c r="A127" s="122" t="s">
        <v>3683</v>
      </c>
      <c r="B127" s="130">
        <v>345</v>
      </c>
      <c r="C127" s="122" t="s">
        <v>38</v>
      </c>
      <c r="D127" s="130">
        <v>95</v>
      </c>
      <c r="E127" s="122" t="s">
        <v>772</v>
      </c>
    </row>
    <row r="128" spans="1:5" ht="15.75" thickBot="1" x14ac:dyDescent="0.3">
      <c r="A128" s="122" t="s">
        <v>3683</v>
      </c>
      <c r="B128" s="130">
        <v>345</v>
      </c>
      <c r="C128" s="122" t="s">
        <v>38</v>
      </c>
      <c r="D128" s="130">
        <v>691</v>
      </c>
      <c r="E128" s="122" t="s">
        <v>773</v>
      </c>
    </row>
    <row r="129" spans="1:5" ht="15.75" thickBot="1" x14ac:dyDescent="0.3">
      <c r="A129" s="122" t="s">
        <v>3683</v>
      </c>
      <c r="B129" s="130">
        <v>757</v>
      </c>
      <c r="C129" s="122" t="s">
        <v>39</v>
      </c>
      <c r="D129" s="130">
        <v>3</v>
      </c>
      <c r="E129" s="122" t="s">
        <v>1317</v>
      </c>
    </row>
    <row r="130" spans="1:5" ht="15.75" thickBot="1" x14ac:dyDescent="0.3">
      <c r="A130" s="122" t="s">
        <v>3683</v>
      </c>
      <c r="B130" s="130">
        <v>757</v>
      </c>
      <c r="C130" s="122" t="s">
        <v>39</v>
      </c>
      <c r="D130" s="130">
        <v>2</v>
      </c>
      <c r="E130" s="122" t="s">
        <v>1316</v>
      </c>
    </row>
    <row r="131" spans="1:5" ht="15.75" thickBot="1" x14ac:dyDescent="0.3">
      <c r="A131" s="122" t="s">
        <v>3683</v>
      </c>
      <c r="B131" s="130">
        <v>757</v>
      </c>
      <c r="C131" s="122" t="s">
        <v>39</v>
      </c>
      <c r="D131" s="130">
        <v>1</v>
      </c>
      <c r="E131" s="122" t="s">
        <v>1315</v>
      </c>
    </row>
    <row r="132" spans="1:5" ht="15.75" thickBot="1" x14ac:dyDescent="0.3">
      <c r="A132" s="122" t="s">
        <v>3683</v>
      </c>
      <c r="B132" s="130">
        <v>757</v>
      </c>
      <c r="C132" s="122" t="s">
        <v>39</v>
      </c>
      <c r="D132" s="130">
        <v>89</v>
      </c>
      <c r="E132" s="122" t="s">
        <v>1318</v>
      </c>
    </row>
    <row r="133" spans="1:5" ht="15.75" thickBot="1" x14ac:dyDescent="0.3">
      <c r="A133" s="122" t="s">
        <v>3683</v>
      </c>
      <c r="B133" s="130">
        <v>757</v>
      </c>
      <c r="C133" s="122" t="s">
        <v>39</v>
      </c>
      <c r="D133" s="130">
        <v>265</v>
      </c>
      <c r="E133" s="122" t="s">
        <v>1319</v>
      </c>
    </row>
    <row r="134" spans="1:5" ht="15.75" thickBot="1" x14ac:dyDescent="0.3">
      <c r="A134" s="122" t="s">
        <v>3683</v>
      </c>
      <c r="B134" s="130">
        <v>757</v>
      </c>
      <c r="C134" s="122" t="s">
        <v>39</v>
      </c>
      <c r="D134" s="130">
        <v>266</v>
      </c>
      <c r="E134" s="122" t="s">
        <v>1320</v>
      </c>
    </row>
    <row r="135" spans="1:5" ht="15.75" thickBot="1" x14ac:dyDescent="0.3">
      <c r="A135" s="122" t="s">
        <v>3683</v>
      </c>
      <c r="B135" s="130">
        <v>757</v>
      </c>
      <c r="C135" s="122" t="s">
        <v>39</v>
      </c>
      <c r="D135" s="130">
        <v>588</v>
      </c>
      <c r="E135" s="122" t="s">
        <v>1321</v>
      </c>
    </row>
    <row r="136" spans="1:5" ht="15.75" thickBot="1" x14ac:dyDescent="0.3">
      <c r="A136" s="122" t="s">
        <v>3683</v>
      </c>
      <c r="B136" s="130">
        <v>757</v>
      </c>
      <c r="C136" s="122" t="s">
        <v>39</v>
      </c>
      <c r="D136" s="130">
        <v>632</v>
      </c>
      <c r="E136" s="122" t="s">
        <v>1322</v>
      </c>
    </row>
    <row r="137" spans="1:5" ht="15.75" thickBot="1" x14ac:dyDescent="0.3">
      <c r="A137" s="122" t="s">
        <v>3683</v>
      </c>
      <c r="B137" s="130">
        <v>757</v>
      </c>
      <c r="C137" s="122" t="s">
        <v>39</v>
      </c>
      <c r="D137" s="130">
        <v>676</v>
      </c>
      <c r="E137" s="122" t="s">
        <v>1323</v>
      </c>
    </row>
    <row r="138" spans="1:5" ht="15.75" thickBot="1" x14ac:dyDescent="0.3">
      <c r="A138" s="122" t="s">
        <v>3683</v>
      </c>
      <c r="B138" s="130">
        <v>420</v>
      </c>
      <c r="C138" s="122" t="s">
        <v>40</v>
      </c>
      <c r="D138" s="130">
        <v>1</v>
      </c>
      <c r="E138" s="122" t="s">
        <v>914</v>
      </c>
    </row>
    <row r="139" spans="1:5" ht="15.75" thickBot="1" x14ac:dyDescent="0.3">
      <c r="A139" s="122" t="s">
        <v>3683</v>
      </c>
      <c r="B139" s="130">
        <v>420</v>
      </c>
      <c r="C139" s="122" t="s">
        <v>40</v>
      </c>
      <c r="D139" s="130">
        <v>92</v>
      </c>
      <c r="E139" s="122" t="s">
        <v>918</v>
      </c>
    </row>
    <row r="140" spans="1:5" ht="15.75" thickBot="1" x14ac:dyDescent="0.3">
      <c r="A140" s="122" t="s">
        <v>3683</v>
      </c>
      <c r="B140" s="130">
        <v>420</v>
      </c>
      <c r="C140" s="122" t="s">
        <v>40</v>
      </c>
      <c r="D140" s="130">
        <v>89</v>
      </c>
      <c r="E140" s="122" t="s">
        <v>915</v>
      </c>
    </row>
    <row r="141" spans="1:5" ht="15.75" thickBot="1" x14ac:dyDescent="0.3">
      <c r="A141" s="122" t="s">
        <v>3683</v>
      </c>
      <c r="B141" s="130">
        <v>420</v>
      </c>
      <c r="C141" s="122" t="s">
        <v>40</v>
      </c>
      <c r="D141" s="130">
        <v>90</v>
      </c>
      <c r="E141" s="122" t="s">
        <v>916</v>
      </c>
    </row>
    <row r="142" spans="1:5" ht="15.75" thickBot="1" x14ac:dyDescent="0.3">
      <c r="A142" s="122" t="s">
        <v>3683</v>
      </c>
      <c r="B142" s="130">
        <v>420</v>
      </c>
      <c r="C142" s="122" t="s">
        <v>40</v>
      </c>
      <c r="D142" s="130">
        <v>93</v>
      </c>
      <c r="E142" s="122" t="s">
        <v>919</v>
      </c>
    </row>
    <row r="143" spans="1:5" ht="15.75" thickBot="1" x14ac:dyDescent="0.3">
      <c r="A143" s="122" t="s">
        <v>3683</v>
      </c>
      <c r="B143" s="130">
        <v>420</v>
      </c>
      <c r="C143" s="122" t="s">
        <v>40</v>
      </c>
      <c r="D143" s="130">
        <v>91</v>
      </c>
      <c r="E143" s="122" t="s">
        <v>917</v>
      </c>
    </row>
    <row r="144" spans="1:5" ht="15.75" thickBot="1" x14ac:dyDescent="0.3">
      <c r="A144" s="122" t="s">
        <v>3683</v>
      </c>
      <c r="B144" s="130">
        <v>420</v>
      </c>
      <c r="C144" s="122" t="s">
        <v>40</v>
      </c>
      <c r="D144" s="130">
        <v>133</v>
      </c>
      <c r="E144" s="122" t="s">
        <v>920</v>
      </c>
    </row>
    <row r="145" spans="1:5" ht="15.75" thickBot="1" x14ac:dyDescent="0.3">
      <c r="A145" s="122" t="s">
        <v>3683</v>
      </c>
      <c r="B145" s="130">
        <v>420</v>
      </c>
      <c r="C145" s="122" t="s">
        <v>40</v>
      </c>
      <c r="D145" s="130">
        <v>221</v>
      </c>
      <c r="E145" s="122" t="s">
        <v>921</v>
      </c>
    </row>
    <row r="146" spans="1:5" ht="15.75" thickBot="1" x14ac:dyDescent="0.3">
      <c r="A146" s="122" t="s">
        <v>3683</v>
      </c>
      <c r="B146" s="130">
        <v>420</v>
      </c>
      <c r="C146" s="122" t="s">
        <v>40</v>
      </c>
      <c r="D146" s="130">
        <v>501</v>
      </c>
      <c r="E146" s="122" t="s">
        <v>922</v>
      </c>
    </row>
    <row r="147" spans="1:5" ht="15.75" thickBot="1" x14ac:dyDescent="0.3">
      <c r="A147" s="122" t="s">
        <v>3683</v>
      </c>
      <c r="B147" s="130">
        <v>420</v>
      </c>
      <c r="C147" s="122" t="s">
        <v>40</v>
      </c>
      <c r="D147" s="130">
        <v>633</v>
      </c>
      <c r="E147" s="122" t="s">
        <v>924</v>
      </c>
    </row>
    <row r="148" spans="1:5" ht="15.75" thickBot="1" x14ac:dyDescent="0.3">
      <c r="A148" s="122" t="s">
        <v>3683</v>
      </c>
      <c r="B148" s="130">
        <v>420</v>
      </c>
      <c r="C148" s="122" t="s">
        <v>40</v>
      </c>
      <c r="D148" s="130">
        <v>660</v>
      </c>
      <c r="E148" s="122" t="s">
        <v>926</v>
      </c>
    </row>
    <row r="149" spans="1:5" ht="15.75" thickBot="1" x14ac:dyDescent="0.3">
      <c r="A149" s="122" t="s">
        <v>3683</v>
      </c>
      <c r="B149" s="130">
        <v>420</v>
      </c>
      <c r="C149" s="122" t="s">
        <v>40</v>
      </c>
      <c r="D149" s="130">
        <v>632</v>
      </c>
      <c r="E149" s="122" t="s">
        <v>923</v>
      </c>
    </row>
    <row r="150" spans="1:5" ht="15.75" thickBot="1" x14ac:dyDescent="0.3">
      <c r="A150" s="122" t="s">
        <v>3683</v>
      </c>
      <c r="B150" s="130">
        <v>420</v>
      </c>
      <c r="C150" s="122" t="s">
        <v>40</v>
      </c>
      <c r="D150" s="130">
        <v>650</v>
      </c>
      <c r="E150" s="122" t="s">
        <v>925</v>
      </c>
    </row>
    <row r="151" spans="1:5" ht="15.75" thickBot="1" x14ac:dyDescent="0.3">
      <c r="A151" s="122" t="s">
        <v>3683</v>
      </c>
      <c r="B151" s="130">
        <v>420</v>
      </c>
      <c r="C151" s="122" t="s">
        <v>40</v>
      </c>
      <c r="D151" s="130">
        <v>693</v>
      </c>
      <c r="E151" s="122" t="s">
        <v>928</v>
      </c>
    </row>
    <row r="152" spans="1:5" ht="15.75" thickBot="1" x14ac:dyDescent="0.3">
      <c r="A152" s="122" t="s">
        <v>3683</v>
      </c>
      <c r="B152" s="130">
        <v>420</v>
      </c>
      <c r="C152" s="122" t="s">
        <v>40</v>
      </c>
      <c r="D152" s="130">
        <v>691</v>
      </c>
      <c r="E152" s="122" t="s">
        <v>927</v>
      </c>
    </row>
    <row r="153" spans="1:5" ht="15.75" thickBot="1" x14ac:dyDescent="0.3">
      <c r="A153" s="122" t="s">
        <v>3683</v>
      </c>
      <c r="B153" s="130">
        <v>420</v>
      </c>
      <c r="C153" s="122" t="s">
        <v>40</v>
      </c>
      <c r="D153" s="130">
        <v>780</v>
      </c>
      <c r="E153" s="122" t="s">
        <v>930</v>
      </c>
    </row>
    <row r="154" spans="1:5" ht="15.75" thickBot="1" x14ac:dyDescent="0.3">
      <c r="A154" s="122" t="s">
        <v>3683</v>
      </c>
      <c r="B154" s="130">
        <v>420</v>
      </c>
      <c r="C154" s="122" t="s">
        <v>40</v>
      </c>
      <c r="D154" s="130">
        <v>779</v>
      </c>
      <c r="E154" s="122" t="s">
        <v>929</v>
      </c>
    </row>
    <row r="155" spans="1:5" ht="15.75" thickBot="1" x14ac:dyDescent="0.3">
      <c r="A155" s="122" t="s">
        <v>3683</v>
      </c>
      <c r="B155" s="130">
        <v>420</v>
      </c>
      <c r="C155" s="122" t="s">
        <v>40</v>
      </c>
      <c r="D155" s="130">
        <v>867</v>
      </c>
      <c r="E155" s="122" t="s">
        <v>931</v>
      </c>
    </row>
    <row r="156" spans="1:5" ht="15.75" thickBot="1" x14ac:dyDescent="0.3">
      <c r="A156" s="122" t="s">
        <v>3683</v>
      </c>
      <c r="B156" s="130">
        <v>970</v>
      </c>
      <c r="C156" s="122" t="s">
        <v>41</v>
      </c>
      <c r="D156" s="130">
        <v>134</v>
      </c>
      <c r="E156" s="122" t="s">
        <v>1836</v>
      </c>
    </row>
    <row r="157" spans="1:5" ht="15.75" thickBot="1" x14ac:dyDescent="0.3">
      <c r="A157" s="122" t="s">
        <v>3683</v>
      </c>
      <c r="B157" s="130">
        <v>970</v>
      </c>
      <c r="C157" s="122" t="s">
        <v>41</v>
      </c>
      <c r="D157" s="130">
        <v>133</v>
      </c>
      <c r="E157" s="122" t="s">
        <v>1835</v>
      </c>
    </row>
    <row r="158" spans="1:5" ht="15.75" thickBot="1" x14ac:dyDescent="0.3">
      <c r="A158" s="122" t="s">
        <v>3683</v>
      </c>
      <c r="B158" s="130">
        <v>855</v>
      </c>
      <c r="C158" s="122" t="s">
        <v>42</v>
      </c>
      <c r="D158" s="130">
        <v>1</v>
      </c>
      <c r="E158" s="122" t="s">
        <v>180</v>
      </c>
    </row>
    <row r="159" spans="1:5" ht="15.75" thickBot="1" x14ac:dyDescent="0.3">
      <c r="A159" s="122" t="s">
        <v>3683</v>
      </c>
      <c r="B159" s="130">
        <v>855</v>
      </c>
      <c r="C159" s="122" t="s">
        <v>42</v>
      </c>
      <c r="D159" s="130">
        <v>133</v>
      </c>
      <c r="E159" s="122" t="s">
        <v>42</v>
      </c>
    </row>
    <row r="160" spans="1:5" ht="15.75" thickBot="1" x14ac:dyDescent="0.3">
      <c r="A160" s="122" t="s">
        <v>3683</v>
      </c>
      <c r="B160" s="130">
        <v>855</v>
      </c>
      <c r="C160" s="122" t="s">
        <v>42</v>
      </c>
      <c r="D160" s="130">
        <v>500</v>
      </c>
      <c r="E160" s="122" t="s">
        <v>181</v>
      </c>
    </row>
    <row r="161" spans="1:5" ht="15.75" thickBot="1" x14ac:dyDescent="0.3">
      <c r="A161" s="122" t="s">
        <v>3683</v>
      </c>
      <c r="B161" s="130">
        <v>285</v>
      </c>
      <c r="C161" s="122" t="s">
        <v>43</v>
      </c>
      <c r="D161" s="130">
        <v>1</v>
      </c>
      <c r="E161" s="122" t="s">
        <v>720</v>
      </c>
    </row>
    <row r="162" spans="1:5" ht="15.75" thickBot="1" x14ac:dyDescent="0.3">
      <c r="A162" s="122" t="s">
        <v>3683</v>
      </c>
      <c r="B162" s="130">
        <v>285</v>
      </c>
      <c r="C162" s="122" t="s">
        <v>43</v>
      </c>
      <c r="D162" s="130">
        <v>3</v>
      </c>
      <c r="E162" s="122" t="s">
        <v>722</v>
      </c>
    </row>
    <row r="163" spans="1:5" ht="15.75" thickBot="1" x14ac:dyDescent="0.3">
      <c r="A163" s="122" t="s">
        <v>3683</v>
      </c>
      <c r="B163" s="130">
        <v>285</v>
      </c>
      <c r="C163" s="122" t="s">
        <v>43</v>
      </c>
      <c r="D163" s="130">
        <v>2</v>
      </c>
      <c r="E163" s="122" t="s">
        <v>721</v>
      </c>
    </row>
    <row r="164" spans="1:5" ht="15.75" thickBot="1" x14ac:dyDescent="0.3">
      <c r="A164" s="122" t="s">
        <v>3683</v>
      </c>
      <c r="B164" s="130">
        <v>285</v>
      </c>
      <c r="C164" s="122" t="s">
        <v>43</v>
      </c>
      <c r="D164" s="130">
        <v>45</v>
      </c>
      <c r="E164" s="122" t="s">
        <v>723</v>
      </c>
    </row>
    <row r="165" spans="1:5" ht="15.75" thickBot="1" x14ac:dyDescent="0.3">
      <c r="A165" s="122" t="s">
        <v>3683</v>
      </c>
      <c r="B165" s="130">
        <v>285</v>
      </c>
      <c r="C165" s="122" t="s">
        <v>43</v>
      </c>
      <c r="D165" s="130">
        <v>90</v>
      </c>
      <c r="E165" s="122" t="s">
        <v>725</v>
      </c>
    </row>
    <row r="166" spans="1:5" ht="15.75" thickBot="1" x14ac:dyDescent="0.3">
      <c r="A166" s="122" t="s">
        <v>3683</v>
      </c>
      <c r="B166" s="130">
        <v>285</v>
      </c>
      <c r="C166" s="122" t="s">
        <v>43</v>
      </c>
      <c r="D166" s="130">
        <v>89</v>
      </c>
      <c r="E166" s="122" t="s">
        <v>724</v>
      </c>
    </row>
    <row r="167" spans="1:5" ht="15.75" thickBot="1" x14ac:dyDescent="0.3">
      <c r="A167" s="122" t="s">
        <v>3683</v>
      </c>
      <c r="B167" s="130">
        <v>285</v>
      </c>
      <c r="C167" s="122" t="s">
        <v>43</v>
      </c>
      <c r="D167" s="130">
        <v>177</v>
      </c>
      <c r="E167" s="122" t="s">
        <v>726</v>
      </c>
    </row>
    <row r="168" spans="1:5" ht="15.75" thickBot="1" x14ac:dyDescent="0.3">
      <c r="A168" s="122" t="s">
        <v>3683</v>
      </c>
      <c r="B168" s="130">
        <v>285</v>
      </c>
      <c r="C168" s="122" t="s">
        <v>43</v>
      </c>
      <c r="D168" s="130">
        <v>221</v>
      </c>
      <c r="E168" s="122" t="s">
        <v>727</v>
      </c>
    </row>
    <row r="169" spans="1:5" ht="15.75" thickBot="1" x14ac:dyDescent="0.3">
      <c r="A169" s="122" t="s">
        <v>3683</v>
      </c>
      <c r="B169" s="130">
        <v>285</v>
      </c>
      <c r="C169" s="122" t="s">
        <v>43</v>
      </c>
      <c r="D169" s="130">
        <v>222</v>
      </c>
      <c r="E169" s="122" t="s">
        <v>728</v>
      </c>
    </row>
    <row r="170" spans="1:5" ht="15.75" thickBot="1" x14ac:dyDescent="0.3">
      <c r="A170" s="122" t="s">
        <v>3683</v>
      </c>
      <c r="B170" s="130">
        <v>285</v>
      </c>
      <c r="C170" s="122" t="s">
        <v>43</v>
      </c>
      <c r="D170" s="130">
        <v>500</v>
      </c>
      <c r="E170" s="122" t="s">
        <v>729</v>
      </c>
    </row>
    <row r="171" spans="1:5" ht="15.75" thickBot="1" x14ac:dyDescent="0.3">
      <c r="A171" s="122" t="s">
        <v>3683</v>
      </c>
      <c r="B171" s="130">
        <v>285</v>
      </c>
      <c r="C171" s="122" t="s">
        <v>43</v>
      </c>
      <c r="D171" s="130">
        <v>501</v>
      </c>
      <c r="E171" s="122" t="s">
        <v>730</v>
      </c>
    </row>
    <row r="172" spans="1:5" ht="15.75" thickBot="1" x14ac:dyDescent="0.3">
      <c r="A172" s="122" t="s">
        <v>3683</v>
      </c>
      <c r="B172" s="130">
        <v>285</v>
      </c>
      <c r="C172" s="122" t="s">
        <v>43</v>
      </c>
      <c r="D172" s="130">
        <v>691</v>
      </c>
      <c r="E172" s="122" t="s">
        <v>731</v>
      </c>
    </row>
    <row r="173" spans="1:5" ht="15.75" thickBot="1" x14ac:dyDescent="0.3">
      <c r="A173" s="122" t="s">
        <v>3683</v>
      </c>
      <c r="B173" s="130">
        <v>593</v>
      </c>
      <c r="C173" s="122" t="s">
        <v>44</v>
      </c>
      <c r="D173" s="130">
        <v>177</v>
      </c>
      <c r="E173" s="122" t="s">
        <v>1221</v>
      </c>
    </row>
    <row r="174" spans="1:5" ht="15.75" thickBot="1" x14ac:dyDescent="0.3">
      <c r="A174" s="122" t="s">
        <v>3683</v>
      </c>
      <c r="B174" s="130">
        <v>593</v>
      </c>
      <c r="C174" s="122" t="s">
        <v>44</v>
      </c>
      <c r="D174" s="130">
        <v>300</v>
      </c>
      <c r="E174" s="122" t="s">
        <v>1224</v>
      </c>
    </row>
    <row r="175" spans="1:5" ht="15.75" thickBot="1" x14ac:dyDescent="0.3">
      <c r="A175" s="122" t="s">
        <v>3683</v>
      </c>
      <c r="B175" s="130">
        <v>593</v>
      </c>
      <c r="C175" s="122" t="s">
        <v>44</v>
      </c>
      <c r="D175" s="130">
        <v>250</v>
      </c>
      <c r="E175" s="122" t="s">
        <v>1222</v>
      </c>
    </row>
    <row r="176" spans="1:5" ht="15.75" thickBot="1" x14ac:dyDescent="0.3">
      <c r="A176" s="122" t="s">
        <v>3683</v>
      </c>
      <c r="B176" s="130">
        <v>593</v>
      </c>
      <c r="C176" s="122" t="s">
        <v>44</v>
      </c>
      <c r="D176" s="130">
        <v>265</v>
      </c>
      <c r="E176" s="122" t="s">
        <v>1223</v>
      </c>
    </row>
    <row r="177" spans="1:5" ht="15.75" thickBot="1" x14ac:dyDescent="0.3">
      <c r="A177" s="122" t="s">
        <v>3683</v>
      </c>
      <c r="B177" s="130">
        <v>593</v>
      </c>
      <c r="C177" s="122" t="s">
        <v>44</v>
      </c>
      <c r="D177" s="130">
        <v>550</v>
      </c>
      <c r="E177" s="122" t="s">
        <v>1225</v>
      </c>
    </row>
    <row r="178" spans="1:5" ht="15.75" thickBot="1" x14ac:dyDescent="0.3">
      <c r="A178" s="122" t="s">
        <v>3683</v>
      </c>
      <c r="B178" s="130">
        <v>593</v>
      </c>
      <c r="C178" s="122" t="s">
        <v>44</v>
      </c>
      <c r="D178" s="130">
        <v>605</v>
      </c>
      <c r="E178" s="122" t="s">
        <v>1226</v>
      </c>
    </row>
    <row r="179" spans="1:5" ht="15.75" thickBot="1" x14ac:dyDescent="0.3">
      <c r="A179" s="122" t="s">
        <v>3683</v>
      </c>
      <c r="B179" s="130">
        <v>593</v>
      </c>
      <c r="C179" s="122" t="s">
        <v>44</v>
      </c>
      <c r="D179" s="130">
        <v>779</v>
      </c>
      <c r="E179" s="122" t="s">
        <v>1227</v>
      </c>
    </row>
    <row r="180" spans="1:5" ht="15.75" thickBot="1" x14ac:dyDescent="0.3">
      <c r="A180" s="122" t="s">
        <v>3683</v>
      </c>
      <c r="B180" s="130">
        <v>185</v>
      </c>
      <c r="C180" s="122" t="s">
        <v>45</v>
      </c>
      <c r="D180" s="130">
        <v>45</v>
      </c>
      <c r="E180" s="122" t="s">
        <v>632</v>
      </c>
    </row>
    <row r="181" spans="1:5" ht="15.75" thickBot="1" x14ac:dyDescent="0.3">
      <c r="A181" s="122" t="s">
        <v>3683</v>
      </c>
      <c r="B181" s="130">
        <v>185</v>
      </c>
      <c r="C181" s="122" t="s">
        <v>45</v>
      </c>
      <c r="D181" s="130">
        <v>46</v>
      </c>
      <c r="E181" s="122" t="s">
        <v>633</v>
      </c>
    </row>
    <row r="182" spans="1:5" ht="15.75" thickBot="1" x14ac:dyDescent="0.3">
      <c r="A182" s="122" t="s">
        <v>3683</v>
      </c>
      <c r="B182" s="130">
        <v>185</v>
      </c>
      <c r="C182" s="122" t="s">
        <v>45</v>
      </c>
      <c r="D182" s="130">
        <v>89</v>
      </c>
      <c r="E182" s="122" t="s">
        <v>634</v>
      </c>
    </row>
    <row r="183" spans="1:5" ht="15.75" thickBot="1" x14ac:dyDescent="0.3">
      <c r="A183" s="122" t="s">
        <v>3683</v>
      </c>
      <c r="B183" s="130">
        <v>185</v>
      </c>
      <c r="C183" s="122" t="s">
        <v>45</v>
      </c>
      <c r="D183" s="130">
        <v>90</v>
      </c>
      <c r="E183" s="122" t="s">
        <v>635</v>
      </c>
    </row>
    <row r="184" spans="1:5" ht="15.75" thickBot="1" x14ac:dyDescent="0.3">
      <c r="A184" s="122" t="s">
        <v>3683</v>
      </c>
      <c r="B184" s="130">
        <v>185</v>
      </c>
      <c r="C184" s="122" t="s">
        <v>45</v>
      </c>
      <c r="D184" s="130">
        <v>178</v>
      </c>
      <c r="E184" s="122" t="s">
        <v>637</v>
      </c>
    </row>
    <row r="185" spans="1:5" ht="15.75" thickBot="1" x14ac:dyDescent="0.3">
      <c r="A185" s="122" t="s">
        <v>3683</v>
      </c>
      <c r="B185" s="130">
        <v>185</v>
      </c>
      <c r="C185" s="122" t="s">
        <v>45</v>
      </c>
      <c r="D185" s="130">
        <v>177</v>
      </c>
      <c r="E185" s="122" t="s">
        <v>636</v>
      </c>
    </row>
    <row r="186" spans="1:5" ht="15.75" thickBot="1" x14ac:dyDescent="0.3">
      <c r="A186" s="122" t="s">
        <v>3683</v>
      </c>
      <c r="B186" s="130">
        <v>185</v>
      </c>
      <c r="C186" s="122" t="s">
        <v>45</v>
      </c>
      <c r="D186" s="130">
        <v>691</v>
      </c>
      <c r="E186" s="122" t="s">
        <v>642</v>
      </c>
    </row>
    <row r="187" spans="1:5" ht="15.75" thickBot="1" x14ac:dyDescent="0.3">
      <c r="A187" s="122" t="s">
        <v>3683</v>
      </c>
      <c r="B187" s="130">
        <v>185</v>
      </c>
      <c r="C187" s="122" t="s">
        <v>45</v>
      </c>
      <c r="D187" s="130">
        <v>221</v>
      </c>
      <c r="E187" s="122" t="s">
        <v>638</v>
      </c>
    </row>
    <row r="188" spans="1:5" ht="15.75" thickBot="1" x14ac:dyDescent="0.3">
      <c r="A188" s="122" t="s">
        <v>3683</v>
      </c>
      <c r="B188" s="130">
        <v>185</v>
      </c>
      <c r="C188" s="122" t="s">
        <v>45</v>
      </c>
      <c r="D188" s="130">
        <v>265</v>
      </c>
      <c r="E188" s="122" t="s">
        <v>639</v>
      </c>
    </row>
    <row r="189" spans="1:5" ht="15.75" thickBot="1" x14ac:dyDescent="0.3">
      <c r="A189" s="122" t="s">
        <v>3683</v>
      </c>
      <c r="B189" s="130">
        <v>185</v>
      </c>
      <c r="C189" s="122" t="s">
        <v>45</v>
      </c>
      <c r="D189" s="130">
        <v>632</v>
      </c>
      <c r="E189" s="122" t="s">
        <v>641</v>
      </c>
    </row>
    <row r="190" spans="1:5" ht="15.75" thickBot="1" x14ac:dyDescent="0.3">
      <c r="A190" s="122" t="s">
        <v>3683</v>
      </c>
      <c r="B190" s="130">
        <v>185</v>
      </c>
      <c r="C190" s="122" t="s">
        <v>45</v>
      </c>
      <c r="D190" s="130">
        <v>735</v>
      </c>
      <c r="E190" s="122" t="s">
        <v>643</v>
      </c>
    </row>
    <row r="191" spans="1:5" ht="15.75" thickBot="1" x14ac:dyDescent="0.3">
      <c r="A191" s="122" t="s">
        <v>3683</v>
      </c>
      <c r="B191" s="130">
        <v>185</v>
      </c>
      <c r="C191" s="122" t="s">
        <v>45</v>
      </c>
      <c r="D191" s="130">
        <v>267</v>
      </c>
      <c r="E191" s="122" t="s">
        <v>640</v>
      </c>
    </row>
    <row r="192" spans="1:5" ht="15.75" thickBot="1" x14ac:dyDescent="0.3">
      <c r="A192" s="122" t="s">
        <v>3683</v>
      </c>
      <c r="B192" s="130">
        <v>805</v>
      </c>
      <c r="C192" s="122" t="s">
        <v>46</v>
      </c>
      <c r="D192" s="130">
        <v>177</v>
      </c>
      <c r="E192" s="122" t="s">
        <v>1397</v>
      </c>
    </row>
    <row r="193" spans="1:5" ht="15.75" thickBot="1" x14ac:dyDescent="0.3">
      <c r="A193" s="122" t="s">
        <v>3683</v>
      </c>
      <c r="B193" s="130">
        <v>805</v>
      </c>
      <c r="C193" s="122" t="s">
        <v>46</v>
      </c>
      <c r="D193" s="130">
        <v>265</v>
      </c>
      <c r="E193" s="122" t="s">
        <v>1398</v>
      </c>
    </row>
    <row r="194" spans="1:5" ht="15.75" thickBot="1" x14ac:dyDescent="0.3">
      <c r="A194" s="122" t="s">
        <v>3683</v>
      </c>
      <c r="B194" s="130">
        <v>805</v>
      </c>
      <c r="C194" s="122" t="s">
        <v>46</v>
      </c>
      <c r="D194" s="130">
        <v>353</v>
      </c>
      <c r="E194" s="122" t="s">
        <v>1399</v>
      </c>
    </row>
    <row r="195" spans="1:5" ht="15.75" thickBot="1" x14ac:dyDescent="0.3">
      <c r="A195" s="122" t="s">
        <v>3683</v>
      </c>
      <c r="B195" s="130">
        <v>445</v>
      </c>
      <c r="C195" s="122" t="s">
        <v>47</v>
      </c>
      <c r="D195" s="130">
        <v>89</v>
      </c>
      <c r="E195" s="122" t="s">
        <v>986</v>
      </c>
    </row>
    <row r="196" spans="1:5" ht="15.75" thickBot="1" x14ac:dyDescent="0.3">
      <c r="A196" s="122" t="s">
        <v>3683</v>
      </c>
      <c r="B196" s="130">
        <v>445</v>
      </c>
      <c r="C196" s="122" t="s">
        <v>47</v>
      </c>
      <c r="D196" s="130">
        <v>92</v>
      </c>
      <c r="E196" s="122" t="s">
        <v>987</v>
      </c>
    </row>
    <row r="197" spans="1:5" ht="15.75" thickBot="1" x14ac:dyDescent="0.3">
      <c r="A197" s="122" t="s">
        <v>3683</v>
      </c>
      <c r="B197" s="130">
        <v>445</v>
      </c>
      <c r="C197" s="122" t="s">
        <v>47</v>
      </c>
      <c r="D197" s="130">
        <v>90</v>
      </c>
      <c r="E197" s="122" t="s">
        <v>953</v>
      </c>
    </row>
    <row r="198" spans="1:5" ht="15.75" thickBot="1" x14ac:dyDescent="0.3">
      <c r="A198" s="122" t="s">
        <v>3683</v>
      </c>
      <c r="B198" s="130">
        <v>445</v>
      </c>
      <c r="C198" s="122" t="s">
        <v>47</v>
      </c>
      <c r="D198" s="130">
        <v>177</v>
      </c>
      <c r="E198" s="122" t="s">
        <v>988</v>
      </c>
    </row>
    <row r="199" spans="1:5" ht="15.75" thickBot="1" x14ac:dyDescent="0.3">
      <c r="A199" s="122" t="s">
        <v>3683</v>
      </c>
      <c r="B199" s="130">
        <v>445</v>
      </c>
      <c r="C199" s="122" t="s">
        <v>47</v>
      </c>
      <c r="D199" s="130">
        <v>223</v>
      </c>
      <c r="E199" s="122" t="s">
        <v>990</v>
      </c>
    </row>
    <row r="200" spans="1:5" ht="15.75" thickBot="1" x14ac:dyDescent="0.3">
      <c r="A200" s="122" t="s">
        <v>3683</v>
      </c>
      <c r="B200" s="130">
        <v>445</v>
      </c>
      <c r="C200" s="122" t="s">
        <v>47</v>
      </c>
      <c r="D200" s="130">
        <v>224</v>
      </c>
      <c r="E200" s="122" t="s">
        <v>991</v>
      </c>
    </row>
    <row r="201" spans="1:5" ht="15.75" thickBot="1" x14ac:dyDescent="0.3">
      <c r="A201" s="122" t="s">
        <v>3683</v>
      </c>
      <c r="B201" s="130">
        <v>445</v>
      </c>
      <c r="C201" s="122" t="s">
        <v>47</v>
      </c>
      <c r="D201" s="130">
        <v>225</v>
      </c>
      <c r="E201" s="122" t="s">
        <v>992</v>
      </c>
    </row>
    <row r="202" spans="1:5" ht="15.75" thickBot="1" x14ac:dyDescent="0.3">
      <c r="A202" s="122" t="s">
        <v>3683</v>
      </c>
      <c r="B202" s="130">
        <v>445</v>
      </c>
      <c r="C202" s="122" t="s">
        <v>47</v>
      </c>
      <c r="D202" s="130">
        <v>222</v>
      </c>
      <c r="E202" s="122" t="s">
        <v>989</v>
      </c>
    </row>
    <row r="203" spans="1:5" ht="15.75" thickBot="1" x14ac:dyDescent="0.3">
      <c r="A203" s="122" t="s">
        <v>3683</v>
      </c>
      <c r="B203" s="130">
        <v>445</v>
      </c>
      <c r="C203" s="122" t="s">
        <v>47</v>
      </c>
      <c r="D203" s="130">
        <v>456</v>
      </c>
      <c r="E203" s="122" t="s">
        <v>993</v>
      </c>
    </row>
    <row r="204" spans="1:5" ht="15.75" thickBot="1" x14ac:dyDescent="0.3">
      <c r="A204" s="122" t="s">
        <v>3683</v>
      </c>
      <c r="B204" s="130">
        <v>445</v>
      </c>
      <c r="C204" s="122" t="s">
        <v>47</v>
      </c>
      <c r="D204" s="130">
        <v>504</v>
      </c>
      <c r="E204" s="122" t="s">
        <v>998</v>
      </c>
    </row>
    <row r="205" spans="1:5" ht="15.75" thickBot="1" x14ac:dyDescent="0.3">
      <c r="A205" s="122" t="s">
        <v>3683</v>
      </c>
      <c r="B205" s="130">
        <v>445</v>
      </c>
      <c r="C205" s="122" t="s">
        <v>47</v>
      </c>
      <c r="D205" s="130">
        <v>502</v>
      </c>
      <c r="E205" s="122" t="s">
        <v>996</v>
      </c>
    </row>
    <row r="206" spans="1:5" ht="15.75" thickBot="1" x14ac:dyDescent="0.3">
      <c r="A206" s="122" t="s">
        <v>3683</v>
      </c>
      <c r="B206" s="130">
        <v>445</v>
      </c>
      <c r="C206" s="122" t="s">
        <v>47</v>
      </c>
      <c r="D206" s="130">
        <v>500</v>
      </c>
      <c r="E206" s="122" t="s">
        <v>994</v>
      </c>
    </row>
    <row r="207" spans="1:5" ht="15.75" thickBot="1" x14ac:dyDescent="0.3">
      <c r="A207" s="122" t="s">
        <v>3683</v>
      </c>
      <c r="B207" s="130">
        <v>445</v>
      </c>
      <c r="C207" s="122" t="s">
        <v>47</v>
      </c>
      <c r="D207" s="130">
        <v>501</v>
      </c>
      <c r="E207" s="122" t="s">
        <v>995</v>
      </c>
    </row>
    <row r="208" spans="1:5" ht="15.75" thickBot="1" x14ac:dyDescent="0.3">
      <c r="A208" s="122" t="s">
        <v>3683</v>
      </c>
      <c r="B208" s="130">
        <v>445</v>
      </c>
      <c r="C208" s="122" t="s">
        <v>47</v>
      </c>
      <c r="D208" s="130">
        <v>503</v>
      </c>
      <c r="E208" s="122" t="s">
        <v>997</v>
      </c>
    </row>
    <row r="209" spans="1:5" ht="15.75" thickBot="1" x14ac:dyDescent="0.3">
      <c r="A209" s="122" t="s">
        <v>3683</v>
      </c>
      <c r="B209" s="130">
        <v>445</v>
      </c>
      <c r="C209" s="122" t="s">
        <v>47</v>
      </c>
      <c r="D209" s="130">
        <v>632</v>
      </c>
      <c r="E209" s="122" t="s">
        <v>999</v>
      </c>
    </row>
    <row r="210" spans="1:5" ht="15.75" thickBot="1" x14ac:dyDescent="0.3">
      <c r="A210" s="122" t="s">
        <v>3683</v>
      </c>
      <c r="B210" s="130">
        <v>445</v>
      </c>
      <c r="C210" s="122" t="s">
        <v>47</v>
      </c>
      <c r="D210" s="130">
        <v>640</v>
      </c>
      <c r="E210" s="122" t="s">
        <v>1000</v>
      </c>
    </row>
    <row r="211" spans="1:5" ht="15.75" thickBot="1" x14ac:dyDescent="0.3">
      <c r="A211" s="122" t="s">
        <v>3683</v>
      </c>
      <c r="B211" s="130">
        <v>445</v>
      </c>
      <c r="C211" s="122" t="s">
        <v>47</v>
      </c>
      <c r="D211" s="130">
        <v>656</v>
      </c>
      <c r="E211" s="122" t="s">
        <v>1001</v>
      </c>
    </row>
    <row r="212" spans="1:5" ht="15.75" thickBot="1" x14ac:dyDescent="0.3">
      <c r="A212" s="122" t="s">
        <v>3683</v>
      </c>
      <c r="B212" s="130">
        <v>445</v>
      </c>
      <c r="C212" s="122" t="s">
        <v>47</v>
      </c>
      <c r="D212" s="130">
        <v>691</v>
      </c>
      <c r="E212" s="122" t="s">
        <v>1002</v>
      </c>
    </row>
    <row r="213" spans="1:5" ht="15.75" thickBot="1" x14ac:dyDescent="0.3">
      <c r="A213" s="122" t="s">
        <v>3683</v>
      </c>
      <c r="B213" s="130">
        <v>445</v>
      </c>
      <c r="C213" s="122" t="s">
        <v>47</v>
      </c>
      <c r="D213" s="130">
        <v>735</v>
      </c>
      <c r="E213" s="122" t="s">
        <v>1003</v>
      </c>
    </row>
    <row r="214" spans="1:5" ht="15.75" thickBot="1" x14ac:dyDescent="0.3">
      <c r="A214" s="122" t="s">
        <v>3683</v>
      </c>
      <c r="B214" s="130">
        <v>445</v>
      </c>
      <c r="C214" s="122" t="s">
        <v>47</v>
      </c>
      <c r="D214" s="130">
        <v>779</v>
      </c>
      <c r="E214" s="122" t="s">
        <v>1004</v>
      </c>
    </row>
    <row r="215" spans="1:5" ht="15.75" thickBot="1" x14ac:dyDescent="0.3">
      <c r="A215" s="122" t="s">
        <v>3683</v>
      </c>
      <c r="B215" s="130">
        <v>445</v>
      </c>
      <c r="C215" s="122" t="s">
        <v>47</v>
      </c>
      <c r="D215" s="130">
        <v>780</v>
      </c>
      <c r="E215" s="122" t="s">
        <v>1005</v>
      </c>
    </row>
    <row r="216" spans="1:5" ht="15.75" thickBot="1" x14ac:dyDescent="0.3">
      <c r="A216" s="122" t="s">
        <v>3683</v>
      </c>
      <c r="B216" s="130">
        <v>445</v>
      </c>
      <c r="C216" s="122" t="s">
        <v>47</v>
      </c>
      <c r="D216" s="130">
        <v>867</v>
      </c>
      <c r="E216" s="122" t="s">
        <v>1006</v>
      </c>
    </row>
    <row r="217" spans="1:5" ht="15.75" thickBot="1" x14ac:dyDescent="0.3">
      <c r="A217" s="122" t="s">
        <v>3683</v>
      </c>
      <c r="B217" s="130">
        <v>428</v>
      </c>
      <c r="C217" s="122" t="s">
        <v>48</v>
      </c>
      <c r="D217" s="130">
        <v>1</v>
      </c>
      <c r="E217" s="122" t="s">
        <v>932</v>
      </c>
    </row>
    <row r="218" spans="1:5" ht="15.75" thickBot="1" x14ac:dyDescent="0.3">
      <c r="A218" s="122" t="s">
        <v>3683</v>
      </c>
      <c r="B218" s="130">
        <v>428</v>
      </c>
      <c r="C218" s="122" t="s">
        <v>48</v>
      </c>
      <c r="D218" s="130">
        <v>501</v>
      </c>
      <c r="E218" s="122" t="s">
        <v>935</v>
      </c>
    </row>
    <row r="219" spans="1:5" ht="15.75" thickBot="1" x14ac:dyDescent="0.3">
      <c r="A219" s="122" t="s">
        <v>3683</v>
      </c>
      <c r="B219" s="130">
        <v>428</v>
      </c>
      <c r="C219" s="122" t="s">
        <v>48</v>
      </c>
      <c r="D219" s="130">
        <v>634</v>
      </c>
      <c r="E219" s="122" t="s">
        <v>938</v>
      </c>
    </row>
    <row r="220" spans="1:5" ht="15.75" thickBot="1" x14ac:dyDescent="0.3">
      <c r="A220" s="122" t="s">
        <v>3683</v>
      </c>
      <c r="B220" s="130">
        <v>428</v>
      </c>
      <c r="C220" s="122" t="s">
        <v>48</v>
      </c>
      <c r="D220" s="130">
        <v>89</v>
      </c>
      <c r="E220" s="122" t="s">
        <v>933</v>
      </c>
    </row>
    <row r="221" spans="1:5" ht="15.75" thickBot="1" x14ac:dyDescent="0.3">
      <c r="A221" s="122" t="s">
        <v>3683</v>
      </c>
      <c r="B221" s="130">
        <v>428</v>
      </c>
      <c r="C221" s="122" t="s">
        <v>48</v>
      </c>
      <c r="D221" s="130">
        <v>692</v>
      </c>
      <c r="E221" s="122" t="s">
        <v>941</v>
      </c>
    </row>
    <row r="222" spans="1:5" ht="15.75" thickBot="1" x14ac:dyDescent="0.3">
      <c r="A222" s="122" t="s">
        <v>3683</v>
      </c>
      <c r="B222" s="130">
        <v>428</v>
      </c>
      <c r="C222" s="122" t="s">
        <v>48</v>
      </c>
      <c r="D222" s="130">
        <v>500</v>
      </c>
      <c r="E222" s="122" t="s">
        <v>934</v>
      </c>
    </row>
    <row r="223" spans="1:5" ht="15.75" thickBot="1" x14ac:dyDescent="0.3">
      <c r="A223" s="122" t="s">
        <v>3683</v>
      </c>
      <c r="B223" s="130">
        <v>428</v>
      </c>
      <c r="C223" s="122" t="s">
        <v>48</v>
      </c>
      <c r="D223" s="130">
        <v>555</v>
      </c>
      <c r="E223" s="122" t="s">
        <v>936</v>
      </c>
    </row>
    <row r="224" spans="1:5" ht="15.75" thickBot="1" x14ac:dyDescent="0.3">
      <c r="A224" s="122" t="s">
        <v>3683</v>
      </c>
      <c r="B224" s="130">
        <v>428</v>
      </c>
      <c r="C224" s="122" t="s">
        <v>48</v>
      </c>
      <c r="D224" s="130">
        <v>632</v>
      </c>
      <c r="E224" s="122" t="s">
        <v>937</v>
      </c>
    </row>
    <row r="225" spans="1:5" ht="15.75" thickBot="1" x14ac:dyDescent="0.3">
      <c r="A225" s="122" t="s">
        <v>3683</v>
      </c>
      <c r="B225" s="130">
        <v>428</v>
      </c>
      <c r="C225" s="122" t="s">
        <v>48</v>
      </c>
      <c r="D225" s="130">
        <v>691</v>
      </c>
      <c r="E225" s="122" t="s">
        <v>940</v>
      </c>
    </row>
    <row r="226" spans="1:5" ht="15.75" thickBot="1" x14ac:dyDescent="0.3">
      <c r="A226" s="122" t="s">
        <v>3683</v>
      </c>
      <c r="B226" s="130">
        <v>428</v>
      </c>
      <c r="C226" s="122" t="s">
        <v>48</v>
      </c>
      <c r="D226" s="130">
        <v>645</v>
      </c>
      <c r="E226" s="122" t="s">
        <v>939</v>
      </c>
    </row>
    <row r="227" spans="1:5" ht="15.75" thickBot="1" x14ac:dyDescent="0.3">
      <c r="A227" s="122" t="s">
        <v>3683</v>
      </c>
      <c r="B227" s="130">
        <v>428</v>
      </c>
      <c r="C227" s="122" t="s">
        <v>48</v>
      </c>
      <c r="D227" s="130">
        <v>735</v>
      </c>
      <c r="E227" s="122" t="s">
        <v>942</v>
      </c>
    </row>
    <row r="228" spans="1:5" ht="15.75" thickBot="1" x14ac:dyDescent="0.3">
      <c r="A228" s="122" t="s">
        <v>3683</v>
      </c>
      <c r="B228" s="130">
        <v>428</v>
      </c>
      <c r="C228" s="122" t="s">
        <v>48</v>
      </c>
      <c r="D228" s="130">
        <v>736</v>
      </c>
      <c r="E228" s="122" t="s">
        <v>943</v>
      </c>
    </row>
    <row r="229" spans="1:5" ht="15.75" thickBot="1" x14ac:dyDescent="0.3">
      <c r="A229" s="122" t="s">
        <v>3683</v>
      </c>
      <c r="B229" s="130">
        <v>410</v>
      </c>
      <c r="C229" s="122" t="s">
        <v>49</v>
      </c>
      <c r="D229" s="130">
        <v>89</v>
      </c>
      <c r="E229" s="122" t="s">
        <v>909</v>
      </c>
    </row>
    <row r="230" spans="1:5" ht="15.75" thickBot="1" x14ac:dyDescent="0.3">
      <c r="A230" s="122" t="s">
        <v>3683</v>
      </c>
      <c r="B230" s="130">
        <v>410</v>
      </c>
      <c r="C230" s="122" t="s">
        <v>49</v>
      </c>
      <c r="D230" s="130">
        <v>177</v>
      </c>
      <c r="E230" s="122" t="s">
        <v>887</v>
      </c>
    </row>
    <row r="231" spans="1:5" ht="15.75" thickBot="1" x14ac:dyDescent="0.3">
      <c r="A231" s="122" t="s">
        <v>3683</v>
      </c>
      <c r="B231" s="130">
        <v>410</v>
      </c>
      <c r="C231" s="122" t="s">
        <v>49</v>
      </c>
      <c r="D231" s="130">
        <v>221</v>
      </c>
      <c r="E231" s="122" t="s">
        <v>910</v>
      </c>
    </row>
    <row r="232" spans="1:5" ht="15.75" thickBot="1" x14ac:dyDescent="0.3">
      <c r="A232" s="122" t="s">
        <v>3683</v>
      </c>
      <c r="B232" s="130">
        <v>410</v>
      </c>
      <c r="C232" s="122" t="s">
        <v>49</v>
      </c>
      <c r="D232" s="130">
        <v>265</v>
      </c>
      <c r="E232" s="122" t="s">
        <v>911</v>
      </c>
    </row>
    <row r="233" spans="1:5" ht="15.75" thickBot="1" x14ac:dyDescent="0.3">
      <c r="A233" s="122" t="s">
        <v>3683</v>
      </c>
      <c r="B233" s="130">
        <v>410</v>
      </c>
      <c r="C233" s="122" t="s">
        <v>49</v>
      </c>
      <c r="D233" s="130">
        <v>779</v>
      </c>
      <c r="E233" s="122" t="s">
        <v>912</v>
      </c>
    </row>
    <row r="234" spans="1:5" ht="15.75" thickBot="1" x14ac:dyDescent="0.3">
      <c r="A234" s="122" t="s">
        <v>3683</v>
      </c>
      <c r="B234" s="130">
        <v>410</v>
      </c>
      <c r="C234" s="122" t="s">
        <v>49</v>
      </c>
      <c r="D234" s="130">
        <v>781</v>
      </c>
      <c r="E234" s="122" t="s">
        <v>913</v>
      </c>
    </row>
    <row r="235" spans="1:5" ht="15.75" thickBot="1" x14ac:dyDescent="0.3">
      <c r="A235" s="122" t="s">
        <v>3683</v>
      </c>
      <c r="B235" s="130">
        <v>35</v>
      </c>
      <c r="C235" s="122" t="s">
        <v>50</v>
      </c>
      <c r="D235" s="130">
        <v>90</v>
      </c>
      <c r="E235" s="122" t="s">
        <v>391</v>
      </c>
    </row>
    <row r="236" spans="1:5" ht="15.75" thickBot="1" x14ac:dyDescent="0.3">
      <c r="A236" s="122" t="s">
        <v>3683</v>
      </c>
      <c r="B236" s="130">
        <v>35</v>
      </c>
      <c r="C236" s="122" t="s">
        <v>50</v>
      </c>
      <c r="D236" s="130">
        <v>134</v>
      </c>
      <c r="E236" s="122" t="s">
        <v>394</v>
      </c>
    </row>
    <row r="237" spans="1:5" ht="15.75" thickBot="1" x14ac:dyDescent="0.3">
      <c r="A237" s="122" t="s">
        <v>3683</v>
      </c>
      <c r="B237" s="130">
        <v>35</v>
      </c>
      <c r="C237" s="122" t="s">
        <v>50</v>
      </c>
      <c r="D237" s="130">
        <v>739</v>
      </c>
      <c r="E237" s="122" t="s">
        <v>412</v>
      </c>
    </row>
    <row r="238" spans="1:5" ht="15.75" thickBot="1" x14ac:dyDescent="0.3">
      <c r="A238" s="122" t="s">
        <v>3683</v>
      </c>
      <c r="B238" s="130">
        <v>35</v>
      </c>
      <c r="C238" s="122" t="s">
        <v>50</v>
      </c>
      <c r="D238" s="130">
        <v>133</v>
      </c>
      <c r="E238" s="122" t="s">
        <v>393</v>
      </c>
    </row>
    <row r="239" spans="1:5" ht="15.75" thickBot="1" x14ac:dyDescent="0.3">
      <c r="A239" s="122" t="s">
        <v>3683</v>
      </c>
      <c r="B239" s="130">
        <v>35</v>
      </c>
      <c r="C239" s="122" t="s">
        <v>50</v>
      </c>
      <c r="D239" s="130">
        <v>181</v>
      </c>
      <c r="E239" s="122" t="s">
        <v>396</v>
      </c>
    </row>
    <row r="240" spans="1:5" ht="15.75" thickBot="1" x14ac:dyDescent="0.3">
      <c r="A240" s="122" t="s">
        <v>3683</v>
      </c>
      <c r="B240" s="130">
        <v>35</v>
      </c>
      <c r="C240" s="122" t="s">
        <v>50</v>
      </c>
      <c r="D240" s="130">
        <v>182</v>
      </c>
      <c r="E240" s="122" t="s">
        <v>397</v>
      </c>
    </row>
    <row r="241" spans="1:5" ht="15.75" thickBot="1" x14ac:dyDescent="0.3">
      <c r="A241" s="122" t="s">
        <v>3683</v>
      </c>
      <c r="B241" s="130">
        <v>35</v>
      </c>
      <c r="C241" s="122" t="s">
        <v>50</v>
      </c>
      <c r="D241" s="130">
        <v>177</v>
      </c>
      <c r="E241" s="122" t="s">
        <v>395</v>
      </c>
    </row>
    <row r="242" spans="1:5" ht="15.75" thickBot="1" x14ac:dyDescent="0.3">
      <c r="A242" s="122" t="s">
        <v>3683</v>
      </c>
      <c r="B242" s="130">
        <v>35</v>
      </c>
      <c r="C242" s="122" t="s">
        <v>50</v>
      </c>
      <c r="D242" s="130">
        <v>315</v>
      </c>
      <c r="E242" s="122" t="s">
        <v>398</v>
      </c>
    </row>
    <row r="243" spans="1:5" ht="15.75" thickBot="1" x14ac:dyDescent="0.3">
      <c r="A243" s="122" t="s">
        <v>3683</v>
      </c>
      <c r="B243" s="130">
        <v>35</v>
      </c>
      <c r="C243" s="122" t="s">
        <v>50</v>
      </c>
      <c r="D243" s="130">
        <v>353</v>
      </c>
      <c r="E243" s="122" t="s">
        <v>399</v>
      </c>
    </row>
    <row r="244" spans="1:5" ht="15.75" thickBot="1" x14ac:dyDescent="0.3">
      <c r="A244" s="122" t="s">
        <v>3683</v>
      </c>
      <c r="B244" s="130">
        <v>35</v>
      </c>
      <c r="C244" s="122" t="s">
        <v>50</v>
      </c>
      <c r="D244" s="130">
        <v>456</v>
      </c>
      <c r="E244" s="122" t="s">
        <v>400</v>
      </c>
    </row>
    <row r="245" spans="1:5" ht="15.75" thickBot="1" x14ac:dyDescent="0.3">
      <c r="A245" s="122" t="s">
        <v>3683</v>
      </c>
      <c r="B245" s="130">
        <v>35</v>
      </c>
      <c r="C245" s="122" t="s">
        <v>50</v>
      </c>
      <c r="D245" s="130">
        <v>95</v>
      </c>
      <c r="E245" s="122" t="s">
        <v>392</v>
      </c>
    </row>
    <row r="246" spans="1:5" ht="15.75" thickBot="1" x14ac:dyDescent="0.3">
      <c r="A246" s="122" t="s">
        <v>3683</v>
      </c>
      <c r="B246" s="130">
        <v>35</v>
      </c>
      <c r="C246" s="122" t="s">
        <v>50</v>
      </c>
      <c r="D246" s="130">
        <v>501</v>
      </c>
      <c r="E246" s="122" t="s">
        <v>401</v>
      </c>
    </row>
    <row r="247" spans="1:5" ht="15.75" thickBot="1" x14ac:dyDescent="0.3">
      <c r="A247" s="122" t="s">
        <v>3683</v>
      </c>
      <c r="B247" s="130">
        <v>35</v>
      </c>
      <c r="C247" s="122" t="s">
        <v>50</v>
      </c>
      <c r="D247" s="130">
        <v>504</v>
      </c>
      <c r="E247" s="122" t="s">
        <v>404</v>
      </c>
    </row>
    <row r="248" spans="1:5" ht="15.75" thickBot="1" x14ac:dyDescent="0.3">
      <c r="A248" s="122" t="s">
        <v>3683</v>
      </c>
      <c r="B248" s="130">
        <v>35</v>
      </c>
      <c r="C248" s="122" t="s">
        <v>50</v>
      </c>
      <c r="D248" s="130">
        <v>505</v>
      </c>
      <c r="E248" s="122" t="s">
        <v>405</v>
      </c>
    </row>
    <row r="249" spans="1:5" ht="15.75" thickBot="1" x14ac:dyDescent="0.3">
      <c r="A249" s="122" t="s">
        <v>3683</v>
      </c>
      <c r="B249" s="130">
        <v>35</v>
      </c>
      <c r="C249" s="122" t="s">
        <v>50</v>
      </c>
      <c r="D249" s="130">
        <v>502</v>
      </c>
      <c r="E249" s="122" t="s">
        <v>402</v>
      </c>
    </row>
    <row r="250" spans="1:5" ht="15.75" thickBot="1" x14ac:dyDescent="0.3">
      <c r="A250" s="122" t="s">
        <v>3683</v>
      </c>
      <c r="B250" s="130">
        <v>35</v>
      </c>
      <c r="C250" s="122" t="s">
        <v>50</v>
      </c>
      <c r="D250" s="130">
        <v>503</v>
      </c>
      <c r="E250" s="122" t="s">
        <v>403</v>
      </c>
    </row>
    <row r="251" spans="1:5" ht="15.75" thickBot="1" x14ac:dyDescent="0.3">
      <c r="A251" s="122" t="s">
        <v>3683</v>
      </c>
      <c r="B251" s="130">
        <v>35</v>
      </c>
      <c r="C251" s="122" t="s">
        <v>50</v>
      </c>
      <c r="D251" s="130">
        <v>544</v>
      </c>
      <c r="E251" s="122" t="s">
        <v>406</v>
      </c>
    </row>
    <row r="252" spans="1:5" ht="15.75" thickBot="1" x14ac:dyDescent="0.3">
      <c r="A252" s="122" t="s">
        <v>3683</v>
      </c>
      <c r="B252" s="130">
        <v>35</v>
      </c>
      <c r="C252" s="122" t="s">
        <v>50</v>
      </c>
      <c r="D252" s="130">
        <v>632</v>
      </c>
      <c r="E252" s="122" t="s">
        <v>408</v>
      </c>
    </row>
    <row r="253" spans="1:5" ht="15.75" thickBot="1" x14ac:dyDescent="0.3">
      <c r="A253" s="122" t="s">
        <v>3683</v>
      </c>
      <c r="B253" s="130">
        <v>35</v>
      </c>
      <c r="C253" s="122" t="s">
        <v>50</v>
      </c>
      <c r="D253" s="130">
        <v>735</v>
      </c>
      <c r="E253" s="122" t="s">
        <v>409</v>
      </c>
    </row>
    <row r="254" spans="1:5" ht="15.75" thickBot="1" x14ac:dyDescent="0.3">
      <c r="A254" s="122" t="s">
        <v>3683</v>
      </c>
      <c r="B254" s="130">
        <v>35</v>
      </c>
      <c r="C254" s="122" t="s">
        <v>50</v>
      </c>
      <c r="D254" s="130">
        <v>737</v>
      </c>
      <c r="E254" s="122" t="s">
        <v>411</v>
      </c>
    </row>
    <row r="255" spans="1:5" ht="15.75" thickBot="1" x14ac:dyDescent="0.3">
      <c r="A255" s="122" t="s">
        <v>3683</v>
      </c>
      <c r="B255" s="130">
        <v>35</v>
      </c>
      <c r="C255" s="122" t="s">
        <v>50</v>
      </c>
      <c r="D255" s="130">
        <v>867</v>
      </c>
      <c r="E255" s="122" t="s">
        <v>415</v>
      </c>
    </row>
    <row r="256" spans="1:5" ht="15.75" thickBot="1" x14ac:dyDescent="0.3">
      <c r="A256" s="122" t="s">
        <v>3683</v>
      </c>
      <c r="B256" s="130">
        <v>35</v>
      </c>
      <c r="C256" s="122" t="s">
        <v>50</v>
      </c>
      <c r="D256" s="130">
        <v>736</v>
      </c>
      <c r="E256" s="122" t="s">
        <v>410</v>
      </c>
    </row>
    <row r="257" spans="1:5" ht="15.75" thickBot="1" x14ac:dyDescent="0.3">
      <c r="A257" s="122" t="s">
        <v>3683</v>
      </c>
      <c r="B257" s="130">
        <v>35</v>
      </c>
      <c r="C257" s="122" t="s">
        <v>50</v>
      </c>
      <c r="D257" s="130">
        <v>564</v>
      </c>
      <c r="E257" s="122" t="s">
        <v>407</v>
      </c>
    </row>
    <row r="258" spans="1:5" ht="15.75" thickBot="1" x14ac:dyDescent="0.3">
      <c r="A258" s="122" t="s">
        <v>3683</v>
      </c>
      <c r="B258" s="130">
        <v>35</v>
      </c>
      <c r="C258" s="122" t="s">
        <v>50</v>
      </c>
      <c r="D258" s="130">
        <v>780</v>
      </c>
      <c r="E258" s="122" t="s">
        <v>414</v>
      </c>
    </row>
    <row r="259" spans="1:5" ht="15.75" thickBot="1" x14ac:dyDescent="0.3">
      <c r="A259" s="122" t="s">
        <v>3683</v>
      </c>
      <c r="B259" s="130">
        <v>35</v>
      </c>
      <c r="C259" s="122" t="s">
        <v>50</v>
      </c>
      <c r="D259" s="130">
        <v>779</v>
      </c>
      <c r="E259" s="122" t="s">
        <v>413</v>
      </c>
    </row>
    <row r="260" spans="1:5" ht="15.75" thickBot="1" x14ac:dyDescent="0.3">
      <c r="A260" s="122" t="s">
        <v>3683</v>
      </c>
      <c r="B260" s="130">
        <v>754</v>
      </c>
      <c r="C260" s="122" t="s">
        <v>51</v>
      </c>
      <c r="D260" s="130">
        <v>1</v>
      </c>
      <c r="E260" s="122" t="s">
        <v>1308</v>
      </c>
    </row>
    <row r="261" spans="1:5" ht="15.75" thickBot="1" x14ac:dyDescent="0.3">
      <c r="A261" s="122" t="s">
        <v>3683</v>
      </c>
      <c r="B261" s="130">
        <v>754</v>
      </c>
      <c r="C261" s="122" t="s">
        <v>51</v>
      </c>
      <c r="D261" s="130">
        <v>49</v>
      </c>
      <c r="E261" s="122" t="s">
        <v>1309</v>
      </c>
    </row>
    <row r="262" spans="1:5" ht="15.75" thickBot="1" x14ac:dyDescent="0.3">
      <c r="A262" s="122" t="s">
        <v>3683</v>
      </c>
      <c r="B262" s="130">
        <v>754</v>
      </c>
      <c r="C262" s="122" t="s">
        <v>51</v>
      </c>
      <c r="D262" s="130">
        <v>456</v>
      </c>
      <c r="E262" s="122" t="s">
        <v>1310</v>
      </c>
    </row>
    <row r="263" spans="1:5" ht="15.75" thickBot="1" x14ac:dyDescent="0.3">
      <c r="A263" s="122" t="s">
        <v>3683</v>
      </c>
      <c r="B263" s="130">
        <v>754</v>
      </c>
      <c r="C263" s="122" t="s">
        <v>51</v>
      </c>
      <c r="D263" s="130">
        <v>500</v>
      </c>
      <c r="E263" s="122" t="s">
        <v>1311</v>
      </c>
    </row>
    <row r="264" spans="1:5" ht="15.75" thickBot="1" x14ac:dyDescent="0.3">
      <c r="A264" s="122" t="s">
        <v>3683</v>
      </c>
      <c r="B264" s="130">
        <v>754</v>
      </c>
      <c r="C264" s="122" t="s">
        <v>51</v>
      </c>
      <c r="D264" s="130">
        <v>735</v>
      </c>
      <c r="E264" s="122" t="s">
        <v>1312</v>
      </c>
    </row>
    <row r="265" spans="1:5" ht="15.75" thickBot="1" x14ac:dyDescent="0.3">
      <c r="A265" s="122" t="s">
        <v>3683</v>
      </c>
      <c r="B265" s="130">
        <v>754</v>
      </c>
      <c r="C265" s="122" t="s">
        <v>51</v>
      </c>
      <c r="D265" s="130">
        <v>736</v>
      </c>
      <c r="E265" s="122" t="s">
        <v>1313</v>
      </c>
    </row>
    <row r="266" spans="1:5" ht="15.75" thickBot="1" x14ac:dyDescent="0.3">
      <c r="A266" s="122" t="s">
        <v>3683</v>
      </c>
      <c r="B266" s="130">
        <v>754</v>
      </c>
      <c r="C266" s="122" t="s">
        <v>51</v>
      </c>
      <c r="D266" s="130">
        <v>779</v>
      </c>
      <c r="E266" s="122" t="s">
        <v>1314</v>
      </c>
    </row>
    <row r="267" spans="1:5" ht="15.75" thickBot="1" x14ac:dyDescent="0.3">
      <c r="A267" s="122" t="s">
        <v>3683</v>
      </c>
      <c r="B267" s="130">
        <v>390</v>
      </c>
      <c r="C267" s="122" t="s">
        <v>52</v>
      </c>
      <c r="D267" s="130">
        <v>45</v>
      </c>
      <c r="E267" s="122" t="s">
        <v>846</v>
      </c>
    </row>
    <row r="268" spans="1:5" ht="15.75" thickBot="1" x14ac:dyDescent="0.3">
      <c r="A268" s="122" t="s">
        <v>3683</v>
      </c>
      <c r="B268" s="130">
        <v>390</v>
      </c>
      <c r="C268" s="122" t="s">
        <v>52</v>
      </c>
      <c r="D268" s="130">
        <v>89</v>
      </c>
      <c r="E268" s="122" t="s">
        <v>847</v>
      </c>
    </row>
    <row r="269" spans="1:5" ht="15.75" thickBot="1" x14ac:dyDescent="0.3">
      <c r="A269" s="122" t="s">
        <v>3683</v>
      </c>
      <c r="B269" s="130">
        <v>390</v>
      </c>
      <c r="C269" s="122" t="s">
        <v>52</v>
      </c>
      <c r="D269" s="130">
        <v>90</v>
      </c>
      <c r="E269" s="122" t="s">
        <v>848</v>
      </c>
    </row>
    <row r="270" spans="1:5" ht="15.75" thickBot="1" x14ac:dyDescent="0.3">
      <c r="A270" s="122" t="s">
        <v>3683</v>
      </c>
      <c r="B270" s="130">
        <v>390</v>
      </c>
      <c r="C270" s="122" t="s">
        <v>52</v>
      </c>
      <c r="D270" s="130">
        <v>221</v>
      </c>
      <c r="E270" s="122" t="s">
        <v>849</v>
      </c>
    </row>
    <row r="271" spans="1:5" ht="15.75" thickBot="1" x14ac:dyDescent="0.3">
      <c r="A271" s="122" t="s">
        <v>3683</v>
      </c>
      <c r="B271" s="130">
        <v>390</v>
      </c>
      <c r="C271" s="122" t="s">
        <v>52</v>
      </c>
      <c r="D271" s="130">
        <v>265</v>
      </c>
      <c r="E271" s="122" t="s">
        <v>850</v>
      </c>
    </row>
    <row r="272" spans="1:5" ht="15.75" thickBot="1" x14ac:dyDescent="0.3">
      <c r="A272" s="122" t="s">
        <v>3683</v>
      </c>
      <c r="B272" s="130">
        <v>390</v>
      </c>
      <c r="C272" s="122" t="s">
        <v>52</v>
      </c>
      <c r="D272" s="130">
        <v>456</v>
      </c>
      <c r="E272" s="122" t="s">
        <v>851</v>
      </c>
    </row>
    <row r="273" spans="1:5" ht="15.75" thickBot="1" x14ac:dyDescent="0.3">
      <c r="A273" s="122" t="s">
        <v>3683</v>
      </c>
      <c r="B273" s="130">
        <v>390</v>
      </c>
      <c r="C273" s="122" t="s">
        <v>52</v>
      </c>
      <c r="D273" s="130">
        <v>457</v>
      </c>
      <c r="E273" s="122" t="s">
        <v>852</v>
      </c>
    </row>
    <row r="274" spans="1:5" ht="15.75" thickBot="1" x14ac:dyDescent="0.3">
      <c r="A274" s="122" t="s">
        <v>3683</v>
      </c>
      <c r="B274" s="130">
        <v>390</v>
      </c>
      <c r="C274" s="122" t="s">
        <v>52</v>
      </c>
      <c r="D274" s="130">
        <v>460</v>
      </c>
      <c r="E274" s="122" t="s">
        <v>853</v>
      </c>
    </row>
    <row r="275" spans="1:5" ht="15.75" thickBot="1" x14ac:dyDescent="0.3">
      <c r="A275" s="122" t="s">
        <v>3683</v>
      </c>
      <c r="B275" s="130">
        <v>390</v>
      </c>
      <c r="C275" s="122" t="s">
        <v>52</v>
      </c>
      <c r="D275" s="130">
        <v>500</v>
      </c>
      <c r="E275" s="122" t="s">
        <v>854</v>
      </c>
    </row>
    <row r="276" spans="1:5" ht="15.75" thickBot="1" x14ac:dyDescent="0.3">
      <c r="A276" s="122" t="s">
        <v>3683</v>
      </c>
      <c r="B276" s="130">
        <v>390</v>
      </c>
      <c r="C276" s="122" t="s">
        <v>52</v>
      </c>
      <c r="D276" s="130">
        <v>510</v>
      </c>
      <c r="E276" s="122" t="s">
        <v>761</v>
      </c>
    </row>
    <row r="277" spans="1:5" ht="15.75" thickBot="1" x14ac:dyDescent="0.3">
      <c r="A277" s="122" t="s">
        <v>3683</v>
      </c>
      <c r="B277" s="130">
        <v>390</v>
      </c>
      <c r="C277" s="122" t="s">
        <v>52</v>
      </c>
      <c r="D277" s="130">
        <v>691</v>
      </c>
      <c r="E277" s="122" t="s">
        <v>855</v>
      </c>
    </row>
    <row r="278" spans="1:5" ht="15.75" thickBot="1" x14ac:dyDescent="0.3">
      <c r="A278" s="122" t="s">
        <v>3683</v>
      </c>
      <c r="B278" s="130">
        <v>390</v>
      </c>
      <c r="C278" s="122" t="s">
        <v>52</v>
      </c>
      <c r="D278" s="130">
        <v>692</v>
      </c>
      <c r="E278" s="122" t="s">
        <v>856</v>
      </c>
    </row>
    <row r="279" spans="1:5" ht="15.75" thickBot="1" x14ac:dyDescent="0.3">
      <c r="A279" s="122" t="s">
        <v>3683</v>
      </c>
      <c r="B279" s="130">
        <v>390</v>
      </c>
      <c r="C279" s="122" t="s">
        <v>52</v>
      </c>
      <c r="D279" s="130">
        <v>735</v>
      </c>
      <c r="E279" s="122" t="s">
        <v>857</v>
      </c>
    </row>
    <row r="280" spans="1:5" ht="15.75" thickBot="1" x14ac:dyDescent="0.3">
      <c r="A280" s="122" t="s">
        <v>3683</v>
      </c>
      <c r="B280" s="130">
        <v>565</v>
      </c>
      <c r="C280" s="122" t="s">
        <v>53</v>
      </c>
      <c r="D280" s="130">
        <v>1</v>
      </c>
      <c r="E280" s="122" t="s">
        <v>1207</v>
      </c>
    </row>
    <row r="281" spans="1:5" ht="15.75" thickBot="1" x14ac:dyDescent="0.3">
      <c r="A281" s="122" t="s">
        <v>3683</v>
      </c>
      <c r="B281" s="130">
        <v>565</v>
      </c>
      <c r="C281" s="122" t="s">
        <v>53</v>
      </c>
      <c r="D281" s="130">
        <v>90</v>
      </c>
      <c r="E281" s="122" t="s">
        <v>1209</v>
      </c>
    </row>
    <row r="282" spans="1:5" ht="15.75" thickBot="1" x14ac:dyDescent="0.3">
      <c r="A282" s="122" t="s">
        <v>3683</v>
      </c>
      <c r="B282" s="130">
        <v>565</v>
      </c>
      <c r="C282" s="122" t="s">
        <v>53</v>
      </c>
      <c r="D282" s="130">
        <v>89</v>
      </c>
      <c r="E282" s="122" t="s">
        <v>1208</v>
      </c>
    </row>
    <row r="283" spans="1:5" ht="15.75" thickBot="1" x14ac:dyDescent="0.3">
      <c r="A283" s="122" t="s">
        <v>3683</v>
      </c>
      <c r="B283" s="130">
        <v>565</v>
      </c>
      <c r="C283" s="122" t="s">
        <v>53</v>
      </c>
      <c r="D283" s="130">
        <v>177</v>
      </c>
      <c r="E283" s="122" t="s">
        <v>1210</v>
      </c>
    </row>
    <row r="284" spans="1:5" ht="15.75" thickBot="1" x14ac:dyDescent="0.3">
      <c r="A284" s="122" t="s">
        <v>3683</v>
      </c>
      <c r="B284" s="130">
        <v>290</v>
      </c>
      <c r="C284" s="122" t="s">
        <v>54</v>
      </c>
      <c r="D284" s="130">
        <v>1</v>
      </c>
      <c r="E284" s="122" t="s">
        <v>732</v>
      </c>
    </row>
    <row r="285" spans="1:5" ht="15.75" thickBot="1" x14ac:dyDescent="0.3">
      <c r="A285" s="122" t="s">
        <v>3683</v>
      </c>
      <c r="B285" s="130">
        <v>290</v>
      </c>
      <c r="C285" s="122" t="s">
        <v>54</v>
      </c>
      <c r="D285" s="130">
        <v>89</v>
      </c>
      <c r="E285" s="122" t="s">
        <v>733</v>
      </c>
    </row>
    <row r="286" spans="1:5" ht="15.75" thickBot="1" x14ac:dyDescent="0.3">
      <c r="A286" s="122" t="s">
        <v>3683</v>
      </c>
      <c r="B286" s="130">
        <v>290</v>
      </c>
      <c r="C286" s="122" t="s">
        <v>54</v>
      </c>
      <c r="D286" s="130">
        <v>90</v>
      </c>
      <c r="E286" s="122" t="s">
        <v>734</v>
      </c>
    </row>
    <row r="287" spans="1:5" ht="15.75" thickBot="1" x14ac:dyDescent="0.3">
      <c r="A287" s="122" t="s">
        <v>3683</v>
      </c>
      <c r="B287" s="130">
        <v>290</v>
      </c>
      <c r="C287" s="122" t="s">
        <v>54</v>
      </c>
      <c r="D287" s="130">
        <v>177</v>
      </c>
      <c r="E287" s="122" t="s">
        <v>735</v>
      </c>
    </row>
    <row r="288" spans="1:5" ht="15.75" thickBot="1" x14ac:dyDescent="0.3">
      <c r="A288" s="122" t="s">
        <v>3683</v>
      </c>
      <c r="B288" s="130">
        <v>290</v>
      </c>
      <c r="C288" s="122" t="s">
        <v>54</v>
      </c>
      <c r="D288" s="130">
        <v>500</v>
      </c>
      <c r="E288" s="122" t="s">
        <v>736</v>
      </c>
    </row>
    <row r="289" spans="1:5" ht="15.75" thickBot="1" x14ac:dyDescent="0.3">
      <c r="A289" s="122" t="s">
        <v>3683</v>
      </c>
      <c r="B289" s="130">
        <v>290</v>
      </c>
      <c r="C289" s="122" t="s">
        <v>54</v>
      </c>
      <c r="D289" s="130">
        <v>867</v>
      </c>
      <c r="E289" s="122" t="s">
        <v>737</v>
      </c>
    </row>
    <row r="290" spans="1:5" ht="15.75" thickBot="1" x14ac:dyDescent="0.3">
      <c r="A290" s="122" t="s">
        <v>3683</v>
      </c>
      <c r="B290" s="130">
        <v>405</v>
      </c>
      <c r="C290" s="122" t="s">
        <v>55</v>
      </c>
      <c r="D290" s="130">
        <v>45</v>
      </c>
      <c r="E290" s="122" t="s">
        <v>891</v>
      </c>
    </row>
    <row r="291" spans="1:5" ht="15.75" thickBot="1" x14ac:dyDescent="0.3">
      <c r="A291" s="122" t="s">
        <v>3683</v>
      </c>
      <c r="B291" s="130">
        <v>405</v>
      </c>
      <c r="C291" s="122" t="s">
        <v>55</v>
      </c>
      <c r="D291" s="130">
        <v>89</v>
      </c>
      <c r="E291" s="122" t="s">
        <v>892</v>
      </c>
    </row>
    <row r="292" spans="1:5" ht="15.75" thickBot="1" x14ac:dyDescent="0.3">
      <c r="A292" s="122" t="s">
        <v>3683</v>
      </c>
      <c r="B292" s="130">
        <v>405</v>
      </c>
      <c r="C292" s="122" t="s">
        <v>55</v>
      </c>
      <c r="D292" s="130">
        <v>133</v>
      </c>
      <c r="E292" s="122" t="s">
        <v>893</v>
      </c>
    </row>
    <row r="293" spans="1:5" ht="15.75" thickBot="1" x14ac:dyDescent="0.3">
      <c r="A293" s="122" t="s">
        <v>3683</v>
      </c>
      <c r="B293" s="130">
        <v>405</v>
      </c>
      <c r="C293" s="122" t="s">
        <v>55</v>
      </c>
      <c r="D293" s="130">
        <v>134</v>
      </c>
      <c r="E293" s="122" t="s">
        <v>894</v>
      </c>
    </row>
    <row r="294" spans="1:5" ht="15.75" thickBot="1" x14ac:dyDescent="0.3">
      <c r="A294" s="122" t="s">
        <v>3683</v>
      </c>
      <c r="B294" s="130">
        <v>405</v>
      </c>
      <c r="C294" s="122" t="s">
        <v>55</v>
      </c>
      <c r="D294" s="130">
        <v>181</v>
      </c>
      <c r="E294" s="122" t="s">
        <v>897</v>
      </c>
    </row>
    <row r="295" spans="1:5" ht="15.75" thickBot="1" x14ac:dyDescent="0.3">
      <c r="A295" s="122" t="s">
        <v>3683</v>
      </c>
      <c r="B295" s="130">
        <v>405</v>
      </c>
      <c r="C295" s="122" t="s">
        <v>55</v>
      </c>
      <c r="D295" s="130">
        <v>179</v>
      </c>
      <c r="E295" s="122" t="s">
        <v>896</v>
      </c>
    </row>
    <row r="296" spans="1:5" ht="15.75" thickBot="1" x14ac:dyDescent="0.3">
      <c r="A296" s="122" t="s">
        <v>3683</v>
      </c>
      <c r="B296" s="130">
        <v>405</v>
      </c>
      <c r="C296" s="122" t="s">
        <v>55</v>
      </c>
      <c r="D296" s="130">
        <v>177</v>
      </c>
      <c r="E296" s="122" t="s">
        <v>895</v>
      </c>
    </row>
    <row r="297" spans="1:5" ht="15.75" thickBot="1" x14ac:dyDescent="0.3">
      <c r="A297" s="122" t="s">
        <v>3683</v>
      </c>
      <c r="B297" s="130">
        <v>405</v>
      </c>
      <c r="C297" s="122" t="s">
        <v>55</v>
      </c>
      <c r="D297" s="130">
        <v>221</v>
      </c>
      <c r="E297" s="122" t="s">
        <v>898</v>
      </c>
    </row>
    <row r="298" spans="1:5" ht="15.75" thickBot="1" x14ac:dyDescent="0.3">
      <c r="A298" s="122" t="s">
        <v>3683</v>
      </c>
      <c r="B298" s="130">
        <v>405</v>
      </c>
      <c r="C298" s="122" t="s">
        <v>55</v>
      </c>
      <c r="D298" s="130">
        <v>309</v>
      </c>
      <c r="E298" s="122" t="s">
        <v>899</v>
      </c>
    </row>
    <row r="299" spans="1:5" ht="15.75" thickBot="1" x14ac:dyDescent="0.3">
      <c r="A299" s="122" t="s">
        <v>3683</v>
      </c>
      <c r="B299" s="130">
        <v>405</v>
      </c>
      <c r="C299" s="122" t="s">
        <v>55</v>
      </c>
      <c r="D299" s="130">
        <v>380</v>
      </c>
      <c r="E299" s="122" t="s">
        <v>900</v>
      </c>
    </row>
    <row r="300" spans="1:5" ht="15.75" thickBot="1" x14ac:dyDescent="0.3">
      <c r="A300" s="122" t="s">
        <v>3683</v>
      </c>
      <c r="B300" s="130">
        <v>405</v>
      </c>
      <c r="C300" s="122" t="s">
        <v>55</v>
      </c>
      <c r="D300" s="130">
        <v>505</v>
      </c>
      <c r="E300" s="122" t="s">
        <v>904</v>
      </c>
    </row>
    <row r="301" spans="1:5" ht="15.75" thickBot="1" x14ac:dyDescent="0.3">
      <c r="A301" s="122" t="s">
        <v>3683</v>
      </c>
      <c r="B301" s="130">
        <v>405</v>
      </c>
      <c r="C301" s="122" t="s">
        <v>55</v>
      </c>
      <c r="D301" s="130">
        <v>501</v>
      </c>
      <c r="E301" s="122" t="s">
        <v>902</v>
      </c>
    </row>
    <row r="302" spans="1:5" ht="15.75" thickBot="1" x14ac:dyDescent="0.3">
      <c r="A302" s="122" t="s">
        <v>3683</v>
      </c>
      <c r="B302" s="130">
        <v>405</v>
      </c>
      <c r="C302" s="122" t="s">
        <v>55</v>
      </c>
      <c r="D302" s="130">
        <v>502</v>
      </c>
      <c r="E302" s="122" t="s">
        <v>903</v>
      </c>
    </row>
    <row r="303" spans="1:5" ht="15.75" thickBot="1" x14ac:dyDescent="0.3">
      <c r="A303" s="122" t="s">
        <v>3683</v>
      </c>
      <c r="B303" s="130">
        <v>405</v>
      </c>
      <c r="C303" s="122" t="s">
        <v>55</v>
      </c>
      <c r="D303" s="130">
        <v>500</v>
      </c>
      <c r="E303" s="122" t="s">
        <v>901</v>
      </c>
    </row>
    <row r="304" spans="1:5" ht="15.75" thickBot="1" x14ac:dyDescent="0.3">
      <c r="A304" s="122" t="s">
        <v>3683</v>
      </c>
      <c r="B304" s="130">
        <v>405</v>
      </c>
      <c r="C304" s="122" t="s">
        <v>55</v>
      </c>
      <c r="D304" s="130">
        <v>590</v>
      </c>
      <c r="E304" s="122" t="s">
        <v>906</v>
      </c>
    </row>
    <row r="305" spans="1:5" ht="15.75" thickBot="1" x14ac:dyDescent="0.3">
      <c r="A305" s="122" t="s">
        <v>3683</v>
      </c>
      <c r="B305" s="130">
        <v>405</v>
      </c>
      <c r="C305" s="122" t="s">
        <v>55</v>
      </c>
      <c r="D305" s="130">
        <v>588</v>
      </c>
      <c r="E305" s="122" t="s">
        <v>905</v>
      </c>
    </row>
    <row r="306" spans="1:5" ht="15.75" thickBot="1" x14ac:dyDescent="0.3">
      <c r="A306" s="122" t="s">
        <v>3683</v>
      </c>
      <c r="B306" s="130">
        <v>405</v>
      </c>
      <c r="C306" s="122" t="s">
        <v>55</v>
      </c>
      <c r="D306" s="130">
        <v>779</v>
      </c>
      <c r="E306" s="122" t="s">
        <v>907</v>
      </c>
    </row>
    <row r="307" spans="1:5" ht="15.75" thickBot="1" x14ac:dyDescent="0.3">
      <c r="A307" s="122" t="s">
        <v>3683</v>
      </c>
      <c r="B307" s="130">
        <v>405</v>
      </c>
      <c r="C307" s="122" t="s">
        <v>55</v>
      </c>
      <c r="D307" s="130">
        <v>911</v>
      </c>
      <c r="E307" s="122" t="s">
        <v>908</v>
      </c>
    </row>
    <row r="308" spans="1:5" ht="15.75" thickBot="1" x14ac:dyDescent="0.3">
      <c r="A308" s="122" t="s">
        <v>3683</v>
      </c>
      <c r="B308" s="130">
        <v>397</v>
      </c>
      <c r="C308" s="122" t="s">
        <v>56</v>
      </c>
      <c r="D308" s="130">
        <v>89</v>
      </c>
      <c r="E308" s="122" t="s">
        <v>872</v>
      </c>
    </row>
    <row r="309" spans="1:5" ht="15.75" thickBot="1" x14ac:dyDescent="0.3">
      <c r="A309" s="122" t="s">
        <v>3683</v>
      </c>
      <c r="B309" s="130">
        <v>397</v>
      </c>
      <c r="C309" s="122" t="s">
        <v>56</v>
      </c>
      <c r="D309" s="130">
        <v>103</v>
      </c>
      <c r="E309" s="122" t="s">
        <v>873</v>
      </c>
    </row>
    <row r="310" spans="1:5" ht="15.75" thickBot="1" x14ac:dyDescent="0.3">
      <c r="A310" s="122" t="s">
        <v>3683</v>
      </c>
      <c r="B310" s="130">
        <v>397</v>
      </c>
      <c r="C310" s="122" t="s">
        <v>56</v>
      </c>
      <c r="D310" s="130">
        <v>215</v>
      </c>
      <c r="E310" s="122" t="s">
        <v>878</v>
      </c>
    </row>
    <row r="311" spans="1:5" ht="15.75" thickBot="1" x14ac:dyDescent="0.3">
      <c r="A311" s="122" t="s">
        <v>3683</v>
      </c>
      <c r="B311" s="130">
        <v>397</v>
      </c>
      <c r="C311" s="122" t="s">
        <v>56</v>
      </c>
      <c r="D311" s="130">
        <v>145</v>
      </c>
      <c r="E311" s="122" t="s">
        <v>874</v>
      </c>
    </row>
    <row r="312" spans="1:5" ht="15.75" thickBot="1" x14ac:dyDescent="0.3">
      <c r="A312" s="122" t="s">
        <v>3683</v>
      </c>
      <c r="B312" s="130">
        <v>397</v>
      </c>
      <c r="C312" s="122" t="s">
        <v>56</v>
      </c>
      <c r="D312" s="130">
        <v>172</v>
      </c>
      <c r="E312" s="122" t="s">
        <v>875</v>
      </c>
    </row>
    <row r="313" spans="1:5" ht="15.75" thickBot="1" x14ac:dyDescent="0.3">
      <c r="A313" s="122" t="s">
        <v>3683</v>
      </c>
      <c r="B313" s="130">
        <v>397</v>
      </c>
      <c r="C313" s="122" t="s">
        <v>56</v>
      </c>
      <c r="D313" s="130">
        <v>181</v>
      </c>
      <c r="E313" s="122" t="s">
        <v>876</v>
      </c>
    </row>
    <row r="314" spans="1:5" ht="15.75" thickBot="1" x14ac:dyDescent="0.3">
      <c r="A314" s="122" t="s">
        <v>3683</v>
      </c>
      <c r="B314" s="130">
        <v>397</v>
      </c>
      <c r="C314" s="122" t="s">
        <v>56</v>
      </c>
      <c r="D314" s="130">
        <v>198</v>
      </c>
      <c r="E314" s="122" t="s">
        <v>877</v>
      </c>
    </row>
    <row r="315" spans="1:5" ht="15.75" thickBot="1" x14ac:dyDescent="0.3">
      <c r="A315" s="122" t="s">
        <v>3683</v>
      </c>
      <c r="B315" s="130">
        <v>397</v>
      </c>
      <c r="C315" s="122" t="s">
        <v>56</v>
      </c>
      <c r="D315" s="130">
        <v>291</v>
      </c>
      <c r="E315" s="122" t="s">
        <v>881</v>
      </c>
    </row>
    <row r="316" spans="1:5" ht="15.75" thickBot="1" x14ac:dyDescent="0.3">
      <c r="A316" s="122" t="s">
        <v>3683</v>
      </c>
      <c r="B316" s="130">
        <v>397</v>
      </c>
      <c r="C316" s="122" t="s">
        <v>56</v>
      </c>
      <c r="D316" s="130">
        <v>298</v>
      </c>
      <c r="E316" s="122" t="s">
        <v>882</v>
      </c>
    </row>
    <row r="317" spans="1:5" ht="15.75" thickBot="1" x14ac:dyDescent="0.3">
      <c r="A317" s="122" t="s">
        <v>3683</v>
      </c>
      <c r="B317" s="130">
        <v>397</v>
      </c>
      <c r="C317" s="122" t="s">
        <v>56</v>
      </c>
      <c r="D317" s="130">
        <v>235</v>
      </c>
      <c r="E317" s="122" t="s">
        <v>879</v>
      </c>
    </row>
    <row r="318" spans="1:5" ht="15.75" thickBot="1" x14ac:dyDescent="0.3">
      <c r="A318" s="122" t="s">
        <v>3683</v>
      </c>
      <c r="B318" s="130">
        <v>397</v>
      </c>
      <c r="C318" s="122" t="s">
        <v>56</v>
      </c>
      <c r="D318" s="130">
        <v>269</v>
      </c>
      <c r="E318" s="122" t="s">
        <v>880</v>
      </c>
    </row>
    <row r="319" spans="1:5" ht="15.75" thickBot="1" x14ac:dyDescent="0.3">
      <c r="A319" s="122" t="s">
        <v>3683</v>
      </c>
      <c r="B319" s="130">
        <v>395</v>
      </c>
      <c r="C319" s="122" t="s">
        <v>57</v>
      </c>
      <c r="D319" s="130">
        <v>1</v>
      </c>
      <c r="E319" s="122" t="s">
        <v>858</v>
      </c>
    </row>
    <row r="320" spans="1:5" ht="15.75" thickBot="1" x14ac:dyDescent="0.3">
      <c r="A320" s="122" t="s">
        <v>3683</v>
      </c>
      <c r="B320" s="130">
        <v>395</v>
      </c>
      <c r="C320" s="122" t="s">
        <v>57</v>
      </c>
      <c r="D320" s="130">
        <v>2</v>
      </c>
      <c r="E320" s="122" t="s">
        <v>859</v>
      </c>
    </row>
    <row r="321" spans="1:5" ht="15.75" thickBot="1" x14ac:dyDescent="0.3">
      <c r="A321" s="122" t="s">
        <v>3683</v>
      </c>
      <c r="B321" s="130">
        <v>395</v>
      </c>
      <c r="C321" s="122" t="s">
        <v>57</v>
      </c>
      <c r="D321" s="130">
        <v>3</v>
      </c>
      <c r="E321" s="122" t="s">
        <v>860</v>
      </c>
    </row>
    <row r="322" spans="1:5" ht="15.75" thickBot="1" x14ac:dyDescent="0.3">
      <c r="A322" s="122" t="s">
        <v>3683</v>
      </c>
      <c r="B322" s="130">
        <v>395</v>
      </c>
      <c r="C322" s="122" t="s">
        <v>57</v>
      </c>
      <c r="D322" s="130">
        <v>45</v>
      </c>
      <c r="E322" s="122" t="s">
        <v>862</v>
      </c>
    </row>
    <row r="323" spans="1:5" ht="15.75" thickBot="1" x14ac:dyDescent="0.3">
      <c r="A323" s="122" t="s">
        <v>3683</v>
      </c>
      <c r="B323" s="130">
        <v>395</v>
      </c>
      <c r="C323" s="122" t="s">
        <v>57</v>
      </c>
      <c r="D323" s="130">
        <v>90</v>
      </c>
      <c r="E323" s="122" t="s">
        <v>863</v>
      </c>
    </row>
    <row r="324" spans="1:5" ht="15.75" thickBot="1" x14ac:dyDescent="0.3">
      <c r="A324" s="122" t="s">
        <v>3683</v>
      </c>
      <c r="B324" s="130">
        <v>395</v>
      </c>
      <c r="C324" s="122" t="s">
        <v>57</v>
      </c>
      <c r="D324" s="130">
        <v>133</v>
      </c>
      <c r="E324" s="122" t="s">
        <v>864</v>
      </c>
    </row>
    <row r="325" spans="1:5" ht="15.75" thickBot="1" x14ac:dyDescent="0.3">
      <c r="A325" s="122" t="s">
        <v>3683</v>
      </c>
      <c r="B325" s="130">
        <v>395</v>
      </c>
      <c r="C325" s="122" t="s">
        <v>57</v>
      </c>
      <c r="D325" s="130">
        <v>221</v>
      </c>
      <c r="E325" s="122" t="s">
        <v>865</v>
      </c>
    </row>
    <row r="326" spans="1:5" ht="15.75" thickBot="1" x14ac:dyDescent="0.3">
      <c r="A326" s="122" t="s">
        <v>3683</v>
      </c>
      <c r="B326" s="130">
        <v>395</v>
      </c>
      <c r="C326" s="122" t="s">
        <v>57</v>
      </c>
      <c r="D326" s="130">
        <v>265</v>
      </c>
      <c r="E326" s="122" t="s">
        <v>866</v>
      </c>
    </row>
    <row r="327" spans="1:5" ht="15.75" thickBot="1" x14ac:dyDescent="0.3">
      <c r="A327" s="122" t="s">
        <v>3683</v>
      </c>
      <c r="B327" s="130">
        <v>395</v>
      </c>
      <c r="C327" s="122" t="s">
        <v>57</v>
      </c>
      <c r="D327" s="130">
        <v>779</v>
      </c>
      <c r="E327" s="122" t="s">
        <v>871</v>
      </c>
    </row>
    <row r="328" spans="1:5" ht="15.75" thickBot="1" x14ac:dyDescent="0.3">
      <c r="A328" s="122" t="s">
        <v>3683</v>
      </c>
      <c r="B328" s="130">
        <v>395</v>
      </c>
      <c r="C328" s="122" t="s">
        <v>57</v>
      </c>
      <c r="D328" s="130">
        <v>4</v>
      </c>
      <c r="E328" s="122" t="s">
        <v>861</v>
      </c>
    </row>
    <row r="329" spans="1:5" ht="15.75" thickBot="1" x14ac:dyDescent="0.3">
      <c r="A329" s="122" t="s">
        <v>3683</v>
      </c>
      <c r="B329" s="130">
        <v>395</v>
      </c>
      <c r="C329" s="122" t="s">
        <v>57</v>
      </c>
      <c r="D329" s="130">
        <v>505</v>
      </c>
      <c r="E329" s="122" t="s">
        <v>868</v>
      </c>
    </row>
    <row r="330" spans="1:5" ht="15.75" thickBot="1" x14ac:dyDescent="0.3">
      <c r="A330" s="122" t="s">
        <v>3683</v>
      </c>
      <c r="B330" s="130">
        <v>395</v>
      </c>
      <c r="C330" s="122" t="s">
        <v>57</v>
      </c>
      <c r="D330" s="130">
        <v>266</v>
      </c>
      <c r="E330" s="122" t="s">
        <v>867</v>
      </c>
    </row>
    <row r="331" spans="1:5" ht="15.75" thickBot="1" x14ac:dyDescent="0.3">
      <c r="A331" s="122" t="s">
        <v>3683</v>
      </c>
      <c r="B331" s="130">
        <v>395</v>
      </c>
      <c r="C331" s="122" t="s">
        <v>57</v>
      </c>
      <c r="D331" s="130">
        <v>691</v>
      </c>
      <c r="E331" s="122" t="s">
        <v>869</v>
      </c>
    </row>
    <row r="332" spans="1:5" ht="15.75" thickBot="1" x14ac:dyDescent="0.3">
      <c r="A332" s="122" t="s">
        <v>3683</v>
      </c>
      <c r="B332" s="130">
        <v>395</v>
      </c>
      <c r="C332" s="122" t="s">
        <v>57</v>
      </c>
      <c r="D332" s="130">
        <v>692</v>
      </c>
      <c r="E332" s="122" t="s">
        <v>870</v>
      </c>
    </row>
    <row r="333" spans="1:5" ht="15.75" thickBot="1" x14ac:dyDescent="0.3">
      <c r="A333" s="122" t="s">
        <v>3683</v>
      </c>
      <c r="B333" s="130">
        <v>435</v>
      </c>
      <c r="C333" s="122" t="s">
        <v>58</v>
      </c>
      <c r="D333" s="130">
        <v>1</v>
      </c>
      <c r="E333" s="122" t="s">
        <v>944</v>
      </c>
    </row>
    <row r="334" spans="1:5" ht="15.75" thickBot="1" x14ac:dyDescent="0.3">
      <c r="A334" s="122" t="s">
        <v>3683</v>
      </c>
      <c r="B334" s="130">
        <v>435</v>
      </c>
      <c r="C334" s="122" t="s">
        <v>58</v>
      </c>
      <c r="D334" s="130">
        <v>177</v>
      </c>
      <c r="E334" s="122" t="s">
        <v>945</v>
      </c>
    </row>
    <row r="335" spans="1:5" ht="15.75" thickBot="1" x14ac:dyDescent="0.3">
      <c r="A335" s="122" t="s">
        <v>3683</v>
      </c>
      <c r="B335" s="130">
        <v>435</v>
      </c>
      <c r="C335" s="122" t="s">
        <v>58</v>
      </c>
      <c r="D335" s="130">
        <v>178</v>
      </c>
      <c r="E335" s="122" t="s">
        <v>946</v>
      </c>
    </row>
    <row r="336" spans="1:5" ht="15.75" thickBot="1" x14ac:dyDescent="0.3">
      <c r="A336" s="122" t="s">
        <v>3683</v>
      </c>
      <c r="B336" s="130">
        <v>435</v>
      </c>
      <c r="C336" s="122" t="s">
        <v>58</v>
      </c>
      <c r="D336" s="130">
        <v>500</v>
      </c>
      <c r="E336" s="122" t="s">
        <v>947</v>
      </c>
    </row>
    <row r="337" spans="1:5" ht="15.75" thickBot="1" x14ac:dyDescent="0.3">
      <c r="A337" s="122" t="s">
        <v>3683</v>
      </c>
      <c r="B337" s="130">
        <v>400</v>
      </c>
      <c r="C337" s="122" t="s">
        <v>59</v>
      </c>
      <c r="D337" s="130">
        <v>3</v>
      </c>
      <c r="E337" s="122" t="s">
        <v>884</v>
      </c>
    </row>
    <row r="338" spans="1:5" ht="15.75" thickBot="1" x14ac:dyDescent="0.3">
      <c r="A338" s="122" t="s">
        <v>3683</v>
      </c>
      <c r="B338" s="130">
        <v>400</v>
      </c>
      <c r="C338" s="122" t="s">
        <v>59</v>
      </c>
      <c r="D338" s="130">
        <v>1</v>
      </c>
      <c r="E338" s="122" t="s">
        <v>883</v>
      </c>
    </row>
    <row r="339" spans="1:5" ht="15.75" thickBot="1" x14ac:dyDescent="0.3">
      <c r="A339" s="122" t="s">
        <v>3683</v>
      </c>
      <c r="B339" s="130">
        <v>400</v>
      </c>
      <c r="C339" s="122" t="s">
        <v>59</v>
      </c>
      <c r="D339" s="130">
        <v>89</v>
      </c>
      <c r="E339" s="122" t="s">
        <v>885</v>
      </c>
    </row>
    <row r="340" spans="1:5" ht="15.75" thickBot="1" x14ac:dyDescent="0.3">
      <c r="A340" s="122" t="s">
        <v>3683</v>
      </c>
      <c r="B340" s="130">
        <v>400</v>
      </c>
      <c r="C340" s="122" t="s">
        <v>59</v>
      </c>
      <c r="D340" s="130">
        <v>133</v>
      </c>
      <c r="E340" s="122" t="s">
        <v>886</v>
      </c>
    </row>
    <row r="341" spans="1:5" ht="15.75" thickBot="1" x14ac:dyDescent="0.3">
      <c r="A341" s="122" t="s">
        <v>3683</v>
      </c>
      <c r="B341" s="130">
        <v>400</v>
      </c>
      <c r="C341" s="122" t="s">
        <v>59</v>
      </c>
      <c r="D341" s="130">
        <v>177</v>
      </c>
      <c r="E341" s="122" t="s">
        <v>887</v>
      </c>
    </row>
    <row r="342" spans="1:5" ht="15.75" thickBot="1" x14ac:dyDescent="0.3">
      <c r="A342" s="122" t="s">
        <v>3683</v>
      </c>
      <c r="B342" s="130">
        <v>400</v>
      </c>
      <c r="C342" s="122" t="s">
        <v>59</v>
      </c>
      <c r="D342" s="130">
        <v>221</v>
      </c>
      <c r="E342" s="122" t="s">
        <v>888</v>
      </c>
    </row>
    <row r="343" spans="1:5" ht="15.75" thickBot="1" x14ac:dyDescent="0.3">
      <c r="A343" s="122" t="s">
        <v>3683</v>
      </c>
      <c r="B343" s="130">
        <v>400</v>
      </c>
      <c r="C343" s="122" t="s">
        <v>59</v>
      </c>
      <c r="D343" s="130">
        <v>735</v>
      </c>
      <c r="E343" s="122" t="s">
        <v>889</v>
      </c>
    </row>
    <row r="344" spans="1:5" ht="15.75" thickBot="1" x14ac:dyDescent="0.3">
      <c r="A344" s="122" t="s">
        <v>3683</v>
      </c>
      <c r="B344" s="130">
        <v>400</v>
      </c>
      <c r="C344" s="122" t="s">
        <v>59</v>
      </c>
      <c r="D344" s="130">
        <v>779</v>
      </c>
      <c r="E344" s="122" t="s">
        <v>890</v>
      </c>
    </row>
    <row r="345" spans="1:5" ht="15.75" thickBot="1" x14ac:dyDescent="0.3">
      <c r="A345" s="122" t="s">
        <v>3683</v>
      </c>
      <c r="B345" s="130">
        <v>515</v>
      </c>
      <c r="C345" s="122" t="s">
        <v>60</v>
      </c>
      <c r="D345" s="130">
        <v>1</v>
      </c>
      <c r="E345" s="122" t="s">
        <v>1150</v>
      </c>
    </row>
    <row r="346" spans="1:5" ht="15.75" thickBot="1" x14ac:dyDescent="0.3">
      <c r="A346" s="122" t="s">
        <v>3683</v>
      </c>
      <c r="B346" s="130">
        <v>515</v>
      </c>
      <c r="C346" s="122" t="s">
        <v>60</v>
      </c>
      <c r="D346" s="130">
        <v>45</v>
      </c>
      <c r="E346" s="122" t="s">
        <v>1151</v>
      </c>
    </row>
    <row r="347" spans="1:5" ht="15.75" thickBot="1" x14ac:dyDescent="0.3">
      <c r="A347" s="122" t="s">
        <v>3683</v>
      </c>
      <c r="B347" s="130">
        <v>515</v>
      </c>
      <c r="C347" s="122" t="s">
        <v>60</v>
      </c>
      <c r="D347" s="130">
        <v>95</v>
      </c>
      <c r="E347" s="122" t="s">
        <v>1157</v>
      </c>
    </row>
    <row r="348" spans="1:5" ht="15.75" thickBot="1" x14ac:dyDescent="0.3">
      <c r="A348" s="122" t="s">
        <v>3683</v>
      </c>
      <c r="B348" s="130">
        <v>515</v>
      </c>
      <c r="C348" s="122" t="s">
        <v>60</v>
      </c>
      <c r="D348" s="130">
        <v>94</v>
      </c>
      <c r="E348" s="122" t="s">
        <v>1156</v>
      </c>
    </row>
    <row r="349" spans="1:5" ht="15.75" thickBot="1" x14ac:dyDescent="0.3">
      <c r="A349" s="122" t="s">
        <v>3683</v>
      </c>
      <c r="B349" s="130">
        <v>515</v>
      </c>
      <c r="C349" s="122" t="s">
        <v>60</v>
      </c>
      <c r="D349" s="130">
        <v>91</v>
      </c>
      <c r="E349" s="122" t="s">
        <v>1154</v>
      </c>
    </row>
    <row r="350" spans="1:5" ht="15.75" thickBot="1" x14ac:dyDescent="0.3">
      <c r="A350" s="122" t="s">
        <v>3683</v>
      </c>
      <c r="B350" s="130">
        <v>515</v>
      </c>
      <c r="C350" s="122" t="s">
        <v>60</v>
      </c>
      <c r="D350" s="130">
        <v>90</v>
      </c>
      <c r="E350" s="122" t="s">
        <v>1153</v>
      </c>
    </row>
    <row r="351" spans="1:5" ht="15.75" thickBot="1" x14ac:dyDescent="0.3">
      <c r="A351" s="122" t="s">
        <v>3683</v>
      </c>
      <c r="B351" s="130">
        <v>515</v>
      </c>
      <c r="C351" s="122" t="s">
        <v>60</v>
      </c>
      <c r="D351" s="130">
        <v>89</v>
      </c>
      <c r="E351" s="122" t="s">
        <v>1152</v>
      </c>
    </row>
    <row r="352" spans="1:5" ht="15.75" thickBot="1" x14ac:dyDescent="0.3">
      <c r="A352" s="122" t="s">
        <v>3683</v>
      </c>
      <c r="B352" s="130">
        <v>515</v>
      </c>
      <c r="C352" s="122" t="s">
        <v>60</v>
      </c>
      <c r="D352" s="130">
        <v>92</v>
      </c>
      <c r="E352" s="122" t="s">
        <v>1155</v>
      </c>
    </row>
    <row r="353" spans="1:5" ht="15.75" thickBot="1" x14ac:dyDescent="0.3">
      <c r="A353" s="122" t="s">
        <v>3683</v>
      </c>
      <c r="B353" s="130">
        <v>515</v>
      </c>
      <c r="C353" s="122" t="s">
        <v>60</v>
      </c>
      <c r="D353" s="130">
        <v>133</v>
      </c>
      <c r="E353" s="122" t="s">
        <v>1158</v>
      </c>
    </row>
    <row r="354" spans="1:5" ht="15.75" thickBot="1" x14ac:dyDescent="0.3">
      <c r="A354" s="122" t="s">
        <v>3683</v>
      </c>
      <c r="B354" s="130">
        <v>515</v>
      </c>
      <c r="C354" s="122" t="s">
        <v>60</v>
      </c>
      <c r="D354" s="130">
        <v>183</v>
      </c>
      <c r="E354" s="122" t="s">
        <v>1165</v>
      </c>
    </row>
    <row r="355" spans="1:5" ht="15.75" thickBot="1" x14ac:dyDescent="0.3">
      <c r="A355" s="122" t="s">
        <v>3683</v>
      </c>
      <c r="B355" s="130">
        <v>515</v>
      </c>
      <c r="C355" s="122" t="s">
        <v>60</v>
      </c>
      <c r="D355" s="130">
        <v>177</v>
      </c>
      <c r="E355" s="122" t="s">
        <v>1159</v>
      </c>
    </row>
    <row r="356" spans="1:5" ht="15.75" thickBot="1" x14ac:dyDescent="0.3">
      <c r="A356" s="122" t="s">
        <v>3683</v>
      </c>
      <c r="B356" s="130">
        <v>515</v>
      </c>
      <c r="C356" s="122" t="s">
        <v>60</v>
      </c>
      <c r="D356" s="130">
        <v>179</v>
      </c>
      <c r="E356" s="122" t="s">
        <v>1161</v>
      </c>
    </row>
    <row r="357" spans="1:5" ht="15.75" thickBot="1" x14ac:dyDescent="0.3">
      <c r="A357" s="122" t="s">
        <v>3683</v>
      </c>
      <c r="B357" s="130">
        <v>515</v>
      </c>
      <c r="C357" s="122" t="s">
        <v>60</v>
      </c>
      <c r="D357" s="130">
        <v>182</v>
      </c>
      <c r="E357" s="122" t="s">
        <v>1164</v>
      </c>
    </row>
    <row r="358" spans="1:5" ht="15.75" thickBot="1" x14ac:dyDescent="0.3">
      <c r="A358" s="122" t="s">
        <v>3683</v>
      </c>
      <c r="B358" s="130">
        <v>515</v>
      </c>
      <c r="C358" s="122" t="s">
        <v>60</v>
      </c>
      <c r="D358" s="130">
        <v>181</v>
      </c>
      <c r="E358" s="122" t="s">
        <v>1163</v>
      </c>
    </row>
    <row r="359" spans="1:5" ht="15.75" thickBot="1" x14ac:dyDescent="0.3">
      <c r="A359" s="122" t="s">
        <v>3683</v>
      </c>
      <c r="B359" s="130">
        <v>515</v>
      </c>
      <c r="C359" s="122" t="s">
        <v>60</v>
      </c>
      <c r="D359" s="130">
        <v>180</v>
      </c>
      <c r="E359" s="122" t="s">
        <v>1162</v>
      </c>
    </row>
    <row r="360" spans="1:5" ht="15.75" thickBot="1" x14ac:dyDescent="0.3">
      <c r="A360" s="122" t="s">
        <v>3683</v>
      </c>
      <c r="B360" s="130">
        <v>515</v>
      </c>
      <c r="C360" s="122" t="s">
        <v>60</v>
      </c>
      <c r="D360" s="130">
        <v>178</v>
      </c>
      <c r="E360" s="122" t="s">
        <v>1160</v>
      </c>
    </row>
    <row r="361" spans="1:5" ht="15.75" thickBot="1" x14ac:dyDescent="0.3">
      <c r="A361" s="122" t="s">
        <v>3683</v>
      </c>
      <c r="B361" s="130">
        <v>515</v>
      </c>
      <c r="C361" s="122" t="s">
        <v>60</v>
      </c>
      <c r="D361" s="130">
        <v>221</v>
      </c>
      <c r="E361" s="122" t="s">
        <v>1166</v>
      </c>
    </row>
    <row r="362" spans="1:5" ht="15.75" thickBot="1" x14ac:dyDescent="0.3">
      <c r="A362" s="122" t="s">
        <v>3683</v>
      </c>
      <c r="B362" s="130">
        <v>515</v>
      </c>
      <c r="C362" s="122" t="s">
        <v>60</v>
      </c>
      <c r="D362" s="130">
        <v>456</v>
      </c>
      <c r="E362" s="122" t="s">
        <v>1168</v>
      </c>
    </row>
    <row r="363" spans="1:5" ht="15.75" thickBot="1" x14ac:dyDescent="0.3">
      <c r="A363" s="122" t="s">
        <v>3683</v>
      </c>
      <c r="B363" s="130">
        <v>515</v>
      </c>
      <c r="C363" s="122" t="s">
        <v>60</v>
      </c>
      <c r="D363" s="130">
        <v>285</v>
      </c>
      <c r="E363" s="122" t="s">
        <v>1167</v>
      </c>
    </row>
    <row r="364" spans="1:5" ht="15.75" thickBot="1" x14ac:dyDescent="0.3">
      <c r="A364" s="122" t="s">
        <v>3683</v>
      </c>
      <c r="B364" s="130">
        <v>515</v>
      </c>
      <c r="C364" s="122" t="s">
        <v>60</v>
      </c>
      <c r="D364" s="130">
        <v>511</v>
      </c>
      <c r="E364" s="122" t="s">
        <v>1174</v>
      </c>
    </row>
    <row r="365" spans="1:5" ht="15.75" thickBot="1" x14ac:dyDescent="0.3">
      <c r="A365" s="122" t="s">
        <v>3683</v>
      </c>
      <c r="B365" s="130">
        <v>515</v>
      </c>
      <c r="C365" s="122" t="s">
        <v>60</v>
      </c>
      <c r="D365" s="130">
        <v>510</v>
      </c>
      <c r="E365" s="122" t="s">
        <v>1173</v>
      </c>
    </row>
    <row r="366" spans="1:5" ht="15.75" thickBot="1" x14ac:dyDescent="0.3">
      <c r="A366" s="122" t="s">
        <v>3683</v>
      </c>
      <c r="B366" s="130">
        <v>515</v>
      </c>
      <c r="C366" s="122" t="s">
        <v>60</v>
      </c>
      <c r="D366" s="130">
        <v>500</v>
      </c>
      <c r="E366" s="122" t="s">
        <v>1169</v>
      </c>
    </row>
    <row r="367" spans="1:5" ht="15.75" thickBot="1" x14ac:dyDescent="0.3">
      <c r="A367" s="122" t="s">
        <v>3683</v>
      </c>
      <c r="B367" s="130">
        <v>515</v>
      </c>
      <c r="C367" s="122" t="s">
        <v>60</v>
      </c>
      <c r="D367" s="130">
        <v>515</v>
      </c>
      <c r="E367" s="122" t="s">
        <v>1175</v>
      </c>
    </row>
    <row r="368" spans="1:5" ht="15.75" thickBot="1" x14ac:dyDescent="0.3">
      <c r="A368" s="122" t="s">
        <v>3683</v>
      </c>
      <c r="B368" s="130">
        <v>515</v>
      </c>
      <c r="C368" s="122" t="s">
        <v>60</v>
      </c>
      <c r="D368" s="130">
        <v>507</v>
      </c>
      <c r="E368" s="122" t="s">
        <v>1172</v>
      </c>
    </row>
    <row r="369" spans="1:5" ht="15.75" thickBot="1" x14ac:dyDescent="0.3">
      <c r="A369" s="122" t="s">
        <v>3683</v>
      </c>
      <c r="B369" s="130">
        <v>515</v>
      </c>
      <c r="C369" s="122" t="s">
        <v>60</v>
      </c>
      <c r="D369" s="130">
        <v>501</v>
      </c>
      <c r="E369" s="122" t="s">
        <v>1170</v>
      </c>
    </row>
    <row r="370" spans="1:5" ht="15.75" thickBot="1" x14ac:dyDescent="0.3">
      <c r="A370" s="122" t="s">
        <v>3683</v>
      </c>
      <c r="B370" s="130">
        <v>515</v>
      </c>
      <c r="C370" s="122" t="s">
        <v>60</v>
      </c>
      <c r="D370" s="130">
        <v>505</v>
      </c>
      <c r="E370" s="122" t="s">
        <v>1171</v>
      </c>
    </row>
    <row r="371" spans="1:5" ht="15.75" thickBot="1" x14ac:dyDescent="0.3">
      <c r="A371" s="122" t="s">
        <v>3683</v>
      </c>
      <c r="B371" s="130">
        <v>515</v>
      </c>
      <c r="C371" s="122" t="s">
        <v>60</v>
      </c>
      <c r="D371" s="130">
        <v>691</v>
      </c>
      <c r="E371" s="122" t="s">
        <v>1176</v>
      </c>
    </row>
    <row r="372" spans="1:5" ht="15.75" thickBot="1" x14ac:dyDescent="0.3">
      <c r="A372" s="122" t="s">
        <v>3683</v>
      </c>
      <c r="B372" s="130">
        <v>515</v>
      </c>
      <c r="C372" s="122" t="s">
        <v>60</v>
      </c>
      <c r="D372" s="130">
        <v>750</v>
      </c>
      <c r="E372" s="122" t="s">
        <v>1177</v>
      </c>
    </row>
    <row r="373" spans="1:5" ht="15.75" thickBot="1" x14ac:dyDescent="0.3">
      <c r="A373" s="122" t="s">
        <v>3683</v>
      </c>
      <c r="B373" s="130">
        <v>515</v>
      </c>
      <c r="C373" s="122" t="s">
        <v>60</v>
      </c>
      <c r="D373" s="130">
        <v>868</v>
      </c>
      <c r="E373" s="122" t="s">
        <v>1178</v>
      </c>
    </row>
    <row r="374" spans="1:5" ht="15.75" thickBot="1" x14ac:dyDescent="0.3">
      <c r="A374" s="122" t="s">
        <v>3683</v>
      </c>
      <c r="B374" s="130">
        <v>160</v>
      </c>
      <c r="C374" s="122" t="s">
        <v>61</v>
      </c>
      <c r="D374" s="130">
        <v>45</v>
      </c>
      <c r="E374" s="122" t="s">
        <v>624</v>
      </c>
    </row>
    <row r="375" spans="1:5" ht="15.75" thickBot="1" x14ac:dyDescent="0.3">
      <c r="A375" s="122" t="s">
        <v>3683</v>
      </c>
      <c r="B375" s="130">
        <v>160</v>
      </c>
      <c r="C375" s="122" t="s">
        <v>61</v>
      </c>
      <c r="D375" s="130">
        <v>177</v>
      </c>
      <c r="E375" s="122" t="s">
        <v>625</v>
      </c>
    </row>
    <row r="376" spans="1:5" ht="15.75" thickBot="1" x14ac:dyDescent="0.3">
      <c r="A376" s="122" t="s">
        <v>3683</v>
      </c>
      <c r="B376" s="130">
        <v>160</v>
      </c>
      <c r="C376" s="122" t="s">
        <v>61</v>
      </c>
      <c r="D376" s="130">
        <v>178</v>
      </c>
      <c r="E376" s="122" t="s">
        <v>626</v>
      </c>
    </row>
    <row r="377" spans="1:5" ht="15.75" thickBot="1" x14ac:dyDescent="0.3">
      <c r="A377" s="122" t="s">
        <v>3683</v>
      </c>
      <c r="B377" s="130">
        <v>160</v>
      </c>
      <c r="C377" s="122" t="s">
        <v>61</v>
      </c>
      <c r="D377" s="130">
        <v>179</v>
      </c>
      <c r="E377" s="122" t="s">
        <v>627</v>
      </c>
    </row>
    <row r="378" spans="1:5" ht="15.75" thickBot="1" x14ac:dyDescent="0.3">
      <c r="A378" s="122" t="s">
        <v>3683</v>
      </c>
      <c r="B378" s="130">
        <v>160</v>
      </c>
      <c r="C378" s="122" t="s">
        <v>61</v>
      </c>
      <c r="D378" s="130">
        <v>180</v>
      </c>
      <c r="E378" s="122" t="s">
        <v>628</v>
      </c>
    </row>
    <row r="379" spans="1:5" ht="15.75" thickBot="1" x14ac:dyDescent="0.3">
      <c r="A379" s="122" t="s">
        <v>3683</v>
      </c>
      <c r="B379" s="130">
        <v>160</v>
      </c>
      <c r="C379" s="122" t="s">
        <v>61</v>
      </c>
      <c r="D379" s="130">
        <v>501</v>
      </c>
      <c r="E379" s="122" t="s">
        <v>630</v>
      </c>
    </row>
    <row r="380" spans="1:5" ht="15.75" thickBot="1" x14ac:dyDescent="0.3">
      <c r="A380" s="122" t="s">
        <v>3683</v>
      </c>
      <c r="B380" s="130">
        <v>160</v>
      </c>
      <c r="C380" s="122" t="s">
        <v>61</v>
      </c>
      <c r="D380" s="130">
        <v>500</v>
      </c>
      <c r="E380" s="122" t="s">
        <v>629</v>
      </c>
    </row>
    <row r="381" spans="1:5" ht="15.75" thickBot="1" x14ac:dyDescent="0.3">
      <c r="A381" s="122" t="s">
        <v>3683</v>
      </c>
      <c r="B381" s="130">
        <v>160</v>
      </c>
      <c r="C381" s="122" t="s">
        <v>61</v>
      </c>
      <c r="D381" s="130">
        <v>779</v>
      </c>
      <c r="E381" s="122" t="s">
        <v>631</v>
      </c>
    </row>
    <row r="382" spans="1:5" ht="15.75" thickBot="1" x14ac:dyDescent="0.3">
      <c r="A382" s="122" t="s">
        <v>3683</v>
      </c>
      <c r="B382" s="130">
        <v>870</v>
      </c>
      <c r="C382" s="122" t="s">
        <v>62</v>
      </c>
      <c r="D382" s="130">
        <v>1</v>
      </c>
      <c r="E382" s="122" t="s">
        <v>182</v>
      </c>
    </row>
    <row r="383" spans="1:5" ht="15.75" thickBot="1" x14ac:dyDescent="0.3">
      <c r="A383" s="122" t="s">
        <v>3683</v>
      </c>
      <c r="B383" s="130">
        <v>870</v>
      </c>
      <c r="C383" s="122" t="s">
        <v>62</v>
      </c>
      <c r="D383" s="130">
        <v>2</v>
      </c>
      <c r="E383" s="122" t="s">
        <v>183</v>
      </c>
    </row>
    <row r="384" spans="1:5" ht="15.75" thickBot="1" x14ac:dyDescent="0.3">
      <c r="A384" s="122" t="s">
        <v>3683</v>
      </c>
      <c r="B384" s="130">
        <v>870</v>
      </c>
      <c r="C384" s="122" t="s">
        <v>62</v>
      </c>
      <c r="D384" s="130">
        <v>9</v>
      </c>
      <c r="E384" s="122" t="s">
        <v>1427</v>
      </c>
    </row>
    <row r="385" spans="1:5" ht="15.75" thickBot="1" x14ac:dyDescent="0.3">
      <c r="A385" s="122" t="s">
        <v>3683</v>
      </c>
      <c r="B385" s="130">
        <v>870</v>
      </c>
      <c r="C385" s="122" t="s">
        <v>62</v>
      </c>
      <c r="D385" s="130">
        <v>3</v>
      </c>
      <c r="E385" s="122" t="s">
        <v>184</v>
      </c>
    </row>
    <row r="386" spans="1:5" ht="15.75" thickBot="1" x14ac:dyDescent="0.3">
      <c r="A386" s="122" t="s">
        <v>3683</v>
      </c>
      <c r="B386" s="130">
        <v>870</v>
      </c>
      <c r="C386" s="122" t="s">
        <v>62</v>
      </c>
      <c r="D386" s="130">
        <v>4</v>
      </c>
      <c r="E386" s="122" t="s">
        <v>1422</v>
      </c>
    </row>
    <row r="387" spans="1:5" ht="15.75" thickBot="1" x14ac:dyDescent="0.3">
      <c r="A387" s="122" t="s">
        <v>3683</v>
      </c>
      <c r="B387" s="130">
        <v>870</v>
      </c>
      <c r="C387" s="122" t="s">
        <v>62</v>
      </c>
      <c r="D387" s="130">
        <v>5</v>
      </c>
      <c r="E387" s="122" t="s">
        <v>1423</v>
      </c>
    </row>
    <row r="388" spans="1:5" ht="15.75" thickBot="1" x14ac:dyDescent="0.3">
      <c r="A388" s="122" t="s">
        <v>3683</v>
      </c>
      <c r="B388" s="130">
        <v>870</v>
      </c>
      <c r="C388" s="122" t="s">
        <v>62</v>
      </c>
      <c r="D388" s="130">
        <v>10</v>
      </c>
      <c r="E388" s="122" t="s">
        <v>1428</v>
      </c>
    </row>
    <row r="389" spans="1:5" ht="15.75" thickBot="1" x14ac:dyDescent="0.3">
      <c r="A389" s="122" t="s">
        <v>3683</v>
      </c>
      <c r="B389" s="130">
        <v>870</v>
      </c>
      <c r="C389" s="122" t="s">
        <v>62</v>
      </c>
      <c r="D389" s="130">
        <v>6</v>
      </c>
      <c r="E389" s="122" t="s">
        <v>1424</v>
      </c>
    </row>
    <row r="390" spans="1:5" ht="15.75" thickBot="1" x14ac:dyDescent="0.3">
      <c r="A390" s="122" t="s">
        <v>3683</v>
      </c>
      <c r="B390" s="130">
        <v>870</v>
      </c>
      <c r="C390" s="122" t="s">
        <v>62</v>
      </c>
      <c r="D390" s="130">
        <v>7</v>
      </c>
      <c r="E390" s="122" t="s">
        <v>1425</v>
      </c>
    </row>
    <row r="391" spans="1:5" ht="15.75" thickBot="1" x14ac:dyDescent="0.3">
      <c r="A391" s="122" t="s">
        <v>3683</v>
      </c>
      <c r="B391" s="130">
        <v>870</v>
      </c>
      <c r="C391" s="122" t="s">
        <v>62</v>
      </c>
      <c r="D391" s="130">
        <v>8</v>
      </c>
      <c r="E391" s="122" t="s">
        <v>1426</v>
      </c>
    </row>
    <row r="392" spans="1:5" ht="15.75" thickBot="1" x14ac:dyDescent="0.3">
      <c r="A392" s="122" t="s">
        <v>3683</v>
      </c>
      <c r="B392" s="130">
        <v>870</v>
      </c>
      <c r="C392" s="122" t="s">
        <v>62</v>
      </c>
      <c r="D392" s="130">
        <v>45</v>
      </c>
      <c r="E392" s="122" t="s">
        <v>891</v>
      </c>
    </row>
    <row r="393" spans="1:5" ht="15.75" thickBot="1" x14ac:dyDescent="0.3">
      <c r="A393" s="122" t="s">
        <v>3683</v>
      </c>
      <c r="B393" s="130">
        <v>870</v>
      </c>
      <c r="C393" s="122" t="s">
        <v>62</v>
      </c>
      <c r="D393" s="130">
        <v>46</v>
      </c>
      <c r="E393" s="122" t="s">
        <v>830</v>
      </c>
    </row>
    <row r="394" spans="1:5" ht="15.75" thickBot="1" x14ac:dyDescent="0.3">
      <c r="A394" s="122" t="s">
        <v>3683</v>
      </c>
      <c r="B394" s="130">
        <v>870</v>
      </c>
      <c r="C394" s="122" t="s">
        <v>62</v>
      </c>
      <c r="D394" s="130">
        <v>53</v>
      </c>
      <c r="E394" s="122" t="s">
        <v>1435</v>
      </c>
    </row>
    <row r="395" spans="1:5" ht="15.75" thickBot="1" x14ac:dyDescent="0.3">
      <c r="A395" s="122" t="s">
        <v>3683</v>
      </c>
      <c r="B395" s="130">
        <v>870</v>
      </c>
      <c r="C395" s="122" t="s">
        <v>62</v>
      </c>
      <c r="D395" s="130">
        <v>47</v>
      </c>
      <c r="E395" s="122" t="s">
        <v>1429</v>
      </c>
    </row>
    <row r="396" spans="1:5" ht="15.75" thickBot="1" x14ac:dyDescent="0.3">
      <c r="A396" s="122" t="s">
        <v>3683</v>
      </c>
      <c r="B396" s="130">
        <v>870</v>
      </c>
      <c r="C396" s="122" t="s">
        <v>62</v>
      </c>
      <c r="D396" s="130">
        <v>52</v>
      </c>
      <c r="E396" s="122" t="s">
        <v>1434</v>
      </c>
    </row>
    <row r="397" spans="1:5" ht="15.75" thickBot="1" x14ac:dyDescent="0.3">
      <c r="A397" s="122" t="s">
        <v>3683</v>
      </c>
      <c r="B397" s="130">
        <v>870</v>
      </c>
      <c r="C397" s="122" t="s">
        <v>62</v>
      </c>
      <c r="D397" s="130">
        <v>60</v>
      </c>
      <c r="E397" s="122" t="s">
        <v>1299</v>
      </c>
    </row>
    <row r="398" spans="1:5" ht="15.75" thickBot="1" x14ac:dyDescent="0.3">
      <c r="A398" s="122" t="s">
        <v>3683</v>
      </c>
      <c r="B398" s="130">
        <v>870</v>
      </c>
      <c r="C398" s="122" t="s">
        <v>62</v>
      </c>
      <c r="D398" s="130">
        <v>48</v>
      </c>
      <c r="E398" s="122" t="s">
        <v>1430</v>
      </c>
    </row>
    <row r="399" spans="1:5" ht="15.75" thickBot="1" x14ac:dyDescent="0.3">
      <c r="A399" s="122" t="s">
        <v>3683</v>
      </c>
      <c r="B399" s="130">
        <v>870</v>
      </c>
      <c r="C399" s="122" t="s">
        <v>62</v>
      </c>
      <c r="D399" s="130">
        <v>49</v>
      </c>
      <c r="E399" s="122" t="s">
        <v>1431</v>
      </c>
    </row>
    <row r="400" spans="1:5" ht="15.75" thickBot="1" x14ac:dyDescent="0.3">
      <c r="A400" s="122" t="s">
        <v>3683</v>
      </c>
      <c r="B400" s="130">
        <v>870</v>
      </c>
      <c r="C400" s="122" t="s">
        <v>62</v>
      </c>
      <c r="D400" s="130">
        <v>50</v>
      </c>
      <c r="E400" s="122" t="s">
        <v>1432</v>
      </c>
    </row>
    <row r="401" spans="1:5" ht="15.75" thickBot="1" x14ac:dyDescent="0.3">
      <c r="A401" s="122" t="s">
        <v>3683</v>
      </c>
      <c r="B401" s="130">
        <v>870</v>
      </c>
      <c r="C401" s="122" t="s">
        <v>62</v>
      </c>
      <c r="D401" s="130">
        <v>54</v>
      </c>
      <c r="E401" s="122" t="s">
        <v>1436</v>
      </c>
    </row>
    <row r="402" spans="1:5" ht="15.75" thickBot="1" x14ac:dyDescent="0.3">
      <c r="A402" s="122" t="s">
        <v>3683</v>
      </c>
      <c r="B402" s="130">
        <v>870</v>
      </c>
      <c r="C402" s="122" t="s">
        <v>62</v>
      </c>
      <c r="D402" s="130">
        <v>51</v>
      </c>
      <c r="E402" s="122" t="s">
        <v>1433</v>
      </c>
    </row>
    <row r="403" spans="1:5" ht="15.75" thickBot="1" x14ac:dyDescent="0.3">
      <c r="A403" s="122" t="s">
        <v>3683</v>
      </c>
      <c r="B403" s="130">
        <v>870</v>
      </c>
      <c r="C403" s="122" t="s">
        <v>62</v>
      </c>
      <c r="D403" s="130">
        <v>55</v>
      </c>
      <c r="E403" s="122" t="s">
        <v>1437</v>
      </c>
    </row>
    <row r="404" spans="1:5" ht="15.75" thickBot="1" x14ac:dyDescent="0.3">
      <c r="A404" s="122" t="s">
        <v>3683</v>
      </c>
      <c r="B404" s="130">
        <v>870</v>
      </c>
      <c r="C404" s="122" t="s">
        <v>62</v>
      </c>
      <c r="D404" s="130">
        <v>89</v>
      </c>
      <c r="E404" s="122" t="s">
        <v>1439</v>
      </c>
    </row>
    <row r="405" spans="1:5" ht="15.75" thickBot="1" x14ac:dyDescent="0.3">
      <c r="A405" s="122" t="s">
        <v>3683</v>
      </c>
      <c r="B405" s="130">
        <v>870</v>
      </c>
      <c r="C405" s="122" t="s">
        <v>62</v>
      </c>
      <c r="D405" s="130">
        <v>90</v>
      </c>
      <c r="E405" s="122" t="s">
        <v>1440</v>
      </c>
    </row>
    <row r="406" spans="1:5" ht="15.75" thickBot="1" x14ac:dyDescent="0.3">
      <c r="A406" s="122" t="s">
        <v>3683</v>
      </c>
      <c r="B406" s="130">
        <v>870</v>
      </c>
      <c r="C406" s="122" t="s">
        <v>62</v>
      </c>
      <c r="D406" s="130">
        <v>65</v>
      </c>
      <c r="E406" s="122" t="s">
        <v>1438</v>
      </c>
    </row>
    <row r="407" spans="1:5" ht="15.75" thickBot="1" x14ac:dyDescent="0.3">
      <c r="A407" s="122" t="s">
        <v>3683</v>
      </c>
      <c r="B407" s="130">
        <v>870</v>
      </c>
      <c r="C407" s="122" t="s">
        <v>62</v>
      </c>
      <c r="D407" s="130">
        <v>91</v>
      </c>
      <c r="E407" s="122" t="s">
        <v>1441</v>
      </c>
    </row>
    <row r="408" spans="1:5" ht="15.75" thickBot="1" x14ac:dyDescent="0.3">
      <c r="A408" s="122" t="s">
        <v>3683</v>
      </c>
      <c r="B408" s="130">
        <v>870</v>
      </c>
      <c r="C408" s="122" t="s">
        <v>62</v>
      </c>
      <c r="D408" s="130">
        <v>93</v>
      </c>
      <c r="E408" s="122" t="s">
        <v>1442</v>
      </c>
    </row>
    <row r="409" spans="1:5" ht="15.75" thickBot="1" x14ac:dyDescent="0.3">
      <c r="A409" s="122" t="s">
        <v>3683</v>
      </c>
      <c r="B409" s="130">
        <v>870</v>
      </c>
      <c r="C409" s="122" t="s">
        <v>62</v>
      </c>
      <c r="D409" s="130">
        <v>104</v>
      </c>
      <c r="E409" s="122" t="s">
        <v>1453</v>
      </c>
    </row>
    <row r="410" spans="1:5" ht="15.75" thickBot="1" x14ac:dyDescent="0.3">
      <c r="A410" s="122" t="s">
        <v>3683</v>
      </c>
      <c r="B410" s="130">
        <v>870</v>
      </c>
      <c r="C410" s="122" t="s">
        <v>62</v>
      </c>
      <c r="D410" s="130">
        <v>94</v>
      </c>
      <c r="E410" s="122" t="s">
        <v>1443</v>
      </c>
    </row>
    <row r="411" spans="1:5" ht="15.75" thickBot="1" x14ac:dyDescent="0.3">
      <c r="A411" s="122" t="s">
        <v>3683</v>
      </c>
      <c r="B411" s="130">
        <v>870</v>
      </c>
      <c r="C411" s="122" t="s">
        <v>62</v>
      </c>
      <c r="D411" s="130">
        <v>95</v>
      </c>
      <c r="E411" s="122" t="s">
        <v>1444</v>
      </c>
    </row>
    <row r="412" spans="1:5" ht="15.75" thickBot="1" x14ac:dyDescent="0.3">
      <c r="A412" s="122" t="s">
        <v>3683</v>
      </c>
      <c r="B412" s="130">
        <v>870</v>
      </c>
      <c r="C412" s="122" t="s">
        <v>62</v>
      </c>
      <c r="D412" s="130">
        <v>96</v>
      </c>
      <c r="E412" s="122" t="s">
        <v>1445</v>
      </c>
    </row>
    <row r="413" spans="1:5" ht="15.75" thickBot="1" x14ac:dyDescent="0.3">
      <c r="A413" s="122" t="s">
        <v>3683</v>
      </c>
      <c r="B413" s="130">
        <v>870</v>
      </c>
      <c r="C413" s="122" t="s">
        <v>62</v>
      </c>
      <c r="D413" s="130">
        <v>97</v>
      </c>
      <c r="E413" s="122" t="s">
        <v>1446</v>
      </c>
    </row>
    <row r="414" spans="1:5" ht="15.75" thickBot="1" x14ac:dyDescent="0.3">
      <c r="A414" s="122" t="s">
        <v>3683</v>
      </c>
      <c r="B414" s="130">
        <v>870</v>
      </c>
      <c r="C414" s="122" t="s">
        <v>62</v>
      </c>
      <c r="D414" s="130">
        <v>98</v>
      </c>
      <c r="E414" s="122" t="s">
        <v>1447</v>
      </c>
    </row>
    <row r="415" spans="1:5" ht="15.75" thickBot="1" x14ac:dyDescent="0.3">
      <c r="A415" s="122" t="s">
        <v>3683</v>
      </c>
      <c r="B415" s="130">
        <v>870</v>
      </c>
      <c r="C415" s="122" t="s">
        <v>62</v>
      </c>
      <c r="D415" s="130">
        <v>99</v>
      </c>
      <c r="E415" s="122" t="s">
        <v>1448</v>
      </c>
    </row>
    <row r="416" spans="1:5" ht="15.75" thickBot="1" x14ac:dyDescent="0.3">
      <c r="A416" s="122" t="s">
        <v>3683</v>
      </c>
      <c r="B416" s="130">
        <v>870</v>
      </c>
      <c r="C416" s="122" t="s">
        <v>62</v>
      </c>
      <c r="D416" s="130">
        <v>100</v>
      </c>
      <c r="E416" s="122" t="s">
        <v>1449</v>
      </c>
    </row>
    <row r="417" spans="1:5" ht="15.75" thickBot="1" x14ac:dyDescent="0.3">
      <c r="A417" s="122" t="s">
        <v>3683</v>
      </c>
      <c r="B417" s="130">
        <v>870</v>
      </c>
      <c r="C417" s="122" t="s">
        <v>62</v>
      </c>
      <c r="D417" s="130">
        <v>106</v>
      </c>
      <c r="E417" s="122" t="s">
        <v>1455</v>
      </c>
    </row>
    <row r="418" spans="1:5" ht="15.75" thickBot="1" x14ac:dyDescent="0.3">
      <c r="A418" s="122" t="s">
        <v>3683</v>
      </c>
      <c r="B418" s="130">
        <v>870</v>
      </c>
      <c r="C418" s="122" t="s">
        <v>62</v>
      </c>
      <c r="D418" s="130">
        <v>101</v>
      </c>
      <c r="E418" s="122" t="s">
        <v>1450</v>
      </c>
    </row>
    <row r="419" spans="1:5" ht="15.75" thickBot="1" x14ac:dyDescent="0.3">
      <c r="A419" s="122" t="s">
        <v>3683</v>
      </c>
      <c r="B419" s="130">
        <v>870</v>
      </c>
      <c r="C419" s="122" t="s">
        <v>62</v>
      </c>
      <c r="D419" s="130">
        <v>102</v>
      </c>
      <c r="E419" s="122" t="s">
        <v>1451</v>
      </c>
    </row>
    <row r="420" spans="1:5" ht="15.75" thickBot="1" x14ac:dyDescent="0.3">
      <c r="A420" s="122" t="s">
        <v>3683</v>
      </c>
      <c r="B420" s="130">
        <v>870</v>
      </c>
      <c r="C420" s="122" t="s">
        <v>62</v>
      </c>
      <c r="D420" s="130">
        <v>103</v>
      </c>
      <c r="E420" s="122" t="s">
        <v>1452</v>
      </c>
    </row>
    <row r="421" spans="1:5" ht="15.75" thickBot="1" x14ac:dyDescent="0.3">
      <c r="A421" s="122" t="s">
        <v>3683</v>
      </c>
      <c r="B421" s="130">
        <v>870</v>
      </c>
      <c r="C421" s="122" t="s">
        <v>62</v>
      </c>
      <c r="D421" s="130">
        <v>105</v>
      </c>
      <c r="E421" s="122" t="s">
        <v>1454</v>
      </c>
    </row>
    <row r="422" spans="1:5" ht="15.75" thickBot="1" x14ac:dyDescent="0.3">
      <c r="A422" s="122" t="s">
        <v>3683</v>
      </c>
      <c r="B422" s="130">
        <v>870</v>
      </c>
      <c r="C422" s="122" t="s">
        <v>62</v>
      </c>
      <c r="D422" s="130">
        <v>136</v>
      </c>
      <c r="E422" s="122" t="s">
        <v>1459</v>
      </c>
    </row>
    <row r="423" spans="1:5" ht="15.75" thickBot="1" x14ac:dyDescent="0.3">
      <c r="A423" s="122" t="s">
        <v>3683</v>
      </c>
      <c r="B423" s="130">
        <v>870</v>
      </c>
      <c r="C423" s="122" t="s">
        <v>62</v>
      </c>
      <c r="D423" s="130">
        <v>133</v>
      </c>
      <c r="E423" s="122" t="s">
        <v>1456</v>
      </c>
    </row>
    <row r="424" spans="1:5" ht="15.75" thickBot="1" x14ac:dyDescent="0.3">
      <c r="A424" s="122" t="s">
        <v>3683</v>
      </c>
      <c r="B424" s="130">
        <v>870</v>
      </c>
      <c r="C424" s="122" t="s">
        <v>62</v>
      </c>
      <c r="D424" s="130">
        <v>134</v>
      </c>
      <c r="E424" s="122" t="s">
        <v>1457</v>
      </c>
    </row>
    <row r="425" spans="1:5" ht="15.75" thickBot="1" x14ac:dyDescent="0.3">
      <c r="A425" s="122" t="s">
        <v>3683</v>
      </c>
      <c r="B425" s="130">
        <v>870</v>
      </c>
      <c r="C425" s="122" t="s">
        <v>62</v>
      </c>
      <c r="D425" s="130">
        <v>135</v>
      </c>
      <c r="E425" s="122" t="s">
        <v>1458</v>
      </c>
    </row>
    <row r="426" spans="1:5" ht="15.75" thickBot="1" x14ac:dyDescent="0.3">
      <c r="A426" s="122" t="s">
        <v>3683</v>
      </c>
      <c r="B426" s="130">
        <v>870</v>
      </c>
      <c r="C426" s="122" t="s">
        <v>62</v>
      </c>
      <c r="D426" s="130">
        <v>702</v>
      </c>
      <c r="E426" s="122" t="s">
        <v>1525</v>
      </c>
    </row>
    <row r="427" spans="1:5" ht="15.75" thickBot="1" x14ac:dyDescent="0.3">
      <c r="A427" s="122" t="s">
        <v>3683</v>
      </c>
      <c r="B427" s="130">
        <v>870</v>
      </c>
      <c r="C427" s="122" t="s">
        <v>62</v>
      </c>
      <c r="D427" s="130">
        <v>177</v>
      </c>
      <c r="E427" s="122" t="s">
        <v>1460</v>
      </c>
    </row>
    <row r="428" spans="1:5" ht="15.75" thickBot="1" x14ac:dyDescent="0.3">
      <c r="A428" s="122" t="s">
        <v>3683</v>
      </c>
      <c r="B428" s="130">
        <v>870</v>
      </c>
      <c r="C428" s="122" t="s">
        <v>62</v>
      </c>
      <c r="D428" s="130">
        <v>178</v>
      </c>
      <c r="E428" s="122" t="s">
        <v>1461</v>
      </c>
    </row>
    <row r="429" spans="1:5" ht="15.75" thickBot="1" x14ac:dyDescent="0.3">
      <c r="A429" s="122" t="s">
        <v>3683</v>
      </c>
      <c r="B429" s="130">
        <v>870</v>
      </c>
      <c r="C429" s="122" t="s">
        <v>62</v>
      </c>
      <c r="D429" s="130">
        <v>179</v>
      </c>
      <c r="E429" s="122" t="s">
        <v>1462</v>
      </c>
    </row>
    <row r="430" spans="1:5" ht="15.75" thickBot="1" x14ac:dyDescent="0.3">
      <c r="A430" s="122" t="s">
        <v>3683</v>
      </c>
      <c r="B430" s="130">
        <v>870</v>
      </c>
      <c r="C430" s="122" t="s">
        <v>62</v>
      </c>
      <c r="D430" s="130">
        <v>192</v>
      </c>
      <c r="E430" s="122" t="s">
        <v>1474</v>
      </c>
    </row>
    <row r="431" spans="1:5" ht="15.75" thickBot="1" x14ac:dyDescent="0.3">
      <c r="A431" s="122" t="s">
        <v>3683</v>
      </c>
      <c r="B431" s="130">
        <v>870</v>
      </c>
      <c r="C431" s="122" t="s">
        <v>62</v>
      </c>
      <c r="D431" s="130">
        <v>190</v>
      </c>
      <c r="E431" s="122" t="s">
        <v>1472</v>
      </c>
    </row>
    <row r="432" spans="1:5" ht="15.75" thickBot="1" x14ac:dyDescent="0.3">
      <c r="A432" s="122" t="s">
        <v>3683</v>
      </c>
      <c r="B432" s="130">
        <v>870</v>
      </c>
      <c r="C432" s="122" t="s">
        <v>62</v>
      </c>
      <c r="D432" s="130">
        <v>191</v>
      </c>
      <c r="E432" s="122" t="s">
        <v>1473</v>
      </c>
    </row>
    <row r="433" spans="1:5" ht="15.75" thickBot="1" x14ac:dyDescent="0.3">
      <c r="A433" s="122" t="s">
        <v>3683</v>
      </c>
      <c r="B433" s="130">
        <v>870</v>
      </c>
      <c r="C433" s="122" t="s">
        <v>62</v>
      </c>
      <c r="D433" s="130">
        <v>180</v>
      </c>
      <c r="E433" s="122" t="s">
        <v>1463</v>
      </c>
    </row>
    <row r="434" spans="1:5" ht="15.75" thickBot="1" x14ac:dyDescent="0.3">
      <c r="A434" s="122" t="s">
        <v>3683</v>
      </c>
      <c r="B434" s="130">
        <v>870</v>
      </c>
      <c r="C434" s="122" t="s">
        <v>62</v>
      </c>
      <c r="D434" s="130">
        <v>181</v>
      </c>
      <c r="E434" s="122" t="s">
        <v>1464</v>
      </c>
    </row>
    <row r="435" spans="1:5" ht="15.75" thickBot="1" x14ac:dyDescent="0.3">
      <c r="A435" s="122" t="s">
        <v>3683</v>
      </c>
      <c r="B435" s="130">
        <v>870</v>
      </c>
      <c r="C435" s="122" t="s">
        <v>62</v>
      </c>
      <c r="D435" s="130">
        <v>182</v>
      </c>
      <c r="E435" s="122" t="s">
        <v>1465</v>
      </c>
    </row>
    <row r="436" spans="1:5" ht="15.75" thickBot="1" x14ac:dyDescent="0.3">
      <c r="A436" s="122" t="s">
        <v>3683</v>
      </c>
      <c r="B436" s="130">
        <v>870</v>
      </c>
      <c r="C436" s="122" t="s">
        <v>62</v>
      </c>
      <c r="D436" s="130">
        <v>183</v>
      </c>
      <c r="E436" s="122" t="s">
        <v>1466</v>
      </c>
    </row>
    <row r="437" spans="1:5" ht="15.75" thickBot="1" x14ac:dyDescent="0.3">
      <c r="A437" s="122" t="s">
        <v>3683</v>
      </c>
      <c r="B437" s="130">
        <v>870</v>
      </c>
      <c r="C437" s="122" t="s">
        <v>62</v>
      </c>
      <c r="D437" s="130">
        <v>184</v>
      </c>
      <c r="E437" s="122" t="s">
        <v>1467</v>
      </c>
    </row>
    <row r="438" spans="1:5" ht="15.75" thickBot="1" x14ac:dyDescent="0.3">
      <c r="A438" s="122" t="s">
        <v>3683</v>
      </c>
      <c r="B438" s="130">
        <v>870</v>
      </c>
      <c r="C438" s="122" t="s">
        <v>62</v>
      </c>
      <c r="D438" s="130">
        <v>185</v>
      </c>
      <c r="E438" s="122" t="s">
        <v>1468</v>
      </c>
    </row>
    <row r="439" spans="1:5" ht="15.75" thickBot="1" x14ac:dyDescent="0.3">
      <c r="A439" s="122" t="s">
        <v>3683</v>
      </c>
      <c r="B439" s="130">
        <v>870</v>
      </c>
      <c r="C439" s="122" t="s">
        <v>62</v>
      </c>
      <c r="D439" s="130">
        <v>186</v>
      </c>
      <c r="E439" s="122" t="s">
        <v>1469</v>
      </c>
    </row>
    <row r="440" spans="1:5" ht="15.75" thickBot="1" x14ac:dyDescent="0.3">
      <c r="A440" s="122" t="s">
        <v>3683</v>
      </c>
      <c r="B440" s="130">
        <v>870</v>
      </c>
      <c r="C440" s="122" t="s">
        <v>62</v>
      </c>
      <c r="D440" s="130">
        <v>187</v>
      </c>
      <c r="E440" s="122" t="s">
        <v>1470</v>
      </c>
    </row>
    <row r="441" spans="1:5" ht="15.75" thickBot="1" x14ac:dyDescent="0.3">
      <c r="A441" s="122" t="s">
        <v>3683</v>
      </c>
      <c r="B441" s="130">
        <v>870</v>
      </c>
      <c r="C441" s="122" t="s">
        <v>62</v>
      </c>
      <c r="D441" s="130">
        <v>189</v>
      </c>
      <c r="E441" s="122" t="s">
        <v>1333</v>
      </c>
    </row>
    <row r="442" spans="1:5" ht="15.75" thickBot="1" x14ac:dyDescent="0.3">
      <c r="A442" s="122" t="s">
        <v>3683</v>
      </c>
      <c r="B442" s="130">
        <v>870</v>
      </c>
      <c r="C442" s="122" t="s">
        <v>62</v>
      </c>
      <c r="D442" s="130">
        <v>188</v>
      </c>
      <c r="E442" s="122" t="s">
        <v>1471</v>
      </c>
    </row>
    <row r="443" spans="1:5" ht="15.75" thickBot="1" x14ac:dyDescent="0.3">
      <c r="A443" s="122" t="s">
        <v>3683</v>
      </c>
      <c r="B443" s="130">
        <v>870</v>
      </c>
      <c r="C443" s="122" t="s">
        <v>62</v>
      </c>
      <c r="D443" s="130">
        <v>221</v>
      </c>
      <c r="E443" s="122" t="s">
        <v>1475</v>
      </c>
    </row>
    <row r="444" spans="1:5" ht="15.75" thickBot="1" x14ac:dyDescent="0.3">
      <c r="A444" s="122" t="s">
        <v>3683</v>
      </c>
      <c r="B444" s="130">
        <v>870</v>
      </c>
      <c r="C444" s="122" t="s">
        <v>62</v>
      </c>
      <c r="D444" s="130">
        <v>222</v>
      </c>
      <c r="E444" s="122" t="s">
        <v>1476</v>
      </c>
    </row>
    <row r="445" spans="1:5" ht="15.75" thickBot="1" x14ac:dyDescent="0.3">
      <c r="A445" s="122" t="s">
        <v>3683</v>
      </c>
      <c r="B445" s="130">
        <v>870</v>
      </c>
      <c r="C445" s="122" t="s">
        <v>62</v>
      </c>
      <c r="D445" s="130">
        <v>223</v>
      </c>
      <c r="E445" s="122" t="s">
        <v>1477</v>
      </c>
    </row>
    <row r="446" spans="1:5" ht="15.75" thickBot="1" x14ac:dyDescent="0.3">
      <c r="A446" s="122" t="s">
        <v>3683</v>
      </c>
      <c r="B446" s="130">
        <v>870</v>
      </c>
      <c r="C446" s="122" t="s">
        <v>62</v>
      </c>
      <c r="D446" s="130">
        <v>224</v>
      </c>
      <c r="E446" s="122" t="s">
        <v>1478</v>
      </c>
    </row>
    <row r="447" spans="1:5" ht="15.75" thickBot="1" x14ac:dyDescent="0.3">
      <c r="A447" s="122" t="s">
        <v>3683</v>
      </c>
      <c r="B447" s="130">
        <v>870</v>
      </c>
      <c r="C447" s="122" t="s">
        <v>62</v>
      </c>
      <c r="D447" s="130">
        <v>267</v>
      </c>
      <c r="E447" s="122" t="s">
        <v>1481</v>
      </c>
    </row>
    <row r="448" spans="1:5" ht="15.75" thickBot="1" x14ac:dyDescent="0.3">
      <c r="A448" s="122" t="s">
        <v>3683</v>
      </c>
      <c r="B448" s="130">
        <v>870</v>
      </c>
      <c r="C448" s="122" t="s">
        <v>62</v>
      </c>
      <c r="D448" s="130">
        <v>269</v>
      </c>
      <c r="E448" s="122" t="s">
        <v>1483</v>
      </c>
    </row>
    <row r="449" spans="1:5" ht="15.75" thickBot="1" x14ac:dyDescent="0.3">
      <c r="A449" s="122" t="s">
        <v>3683</v>
      </c>
      <c r="B449" s="130">
        <v>870</v>
      </c>
      <c r="C449" s="122" t="s">
        <v>62</v>
      </c>
      <c r="D449" s="130">
        <v>268</v>
      </c>
      <c r="E449" s="122" t="s">
        <v>1482</v>
      </c>
    </row>
    <row r="450" spans="1:5" ht="15.75" thickBot="1" x14ac:dyDescent="0.3">
      <c r="A450" s="122" t="s">
        <v>3683</v>
      </c>
      <c r="B450" s="130">
        <v>870</v>
      </c>
      <c r="C450" s="122" t="s">
        <v>62</v>
      </c>
      <c r="D450" s="130">
        <v>265</v>
      </c>
      <c r="E450" s="122" t="s">
        <v>1479</v>
      </c>
    </row>
    <row r="451" spans="1:5" ht="15.75" thickBot="1" x14ac:dyDescent="0.3">
      <c r="A451" s="122" t="s">
        <v>3683</v>
      </c>
      <c r="B451" s="130">
        <v>870</v>
      </c>
      <c r="C451" s="122" t="s">
        <v>62</v>
      </c>
      <c r="D451" s="130">
        <v>266</v>
      </c>
      <c r="E451" s="122" t="s">
        <v>1480</v>
      </c>
    </row>
    <row r="452" spans="1:5" ht="15.75" thickBot="1" x14ac:dyDescent="0.3">
      <c r="A452" s="122" t="s">
        <v>3683</v>
      </c>
      <c r="B452" s="130">
        <v>870</v>
      </c>
      <c r="C452" s="122" t="s">
        <v>62</v>
      </c>
      <c r="D452" s="130">
        <v>309</v>
      </c>
      <c r="E452" s="122" t="s">
        <v>1484</v>
      </c>
    </row>
    <row r="453" spans="1:5" ht="15.75" thickBot="1" x14ac:dyDescent="0.3">
      <c r="A453" s="122" t="s">
        <v>3683</v>
      </c>
      <c r="B453" s="130">
        <v>870</v>
      </c>
      <c r="C453" s="122" t="s">
        <v>62</v>
      </c>
      <c r="D453" s="130">
        <v>310</v>
      </c>
      <c r="E453" s="122" t="s">
        <v>1485</v>
      </c>
    </row>
    <row r="454" spans="1:5" ht="15.75" thickBot="1" x14ac:dyDescent="0.3">
      <c r="A454" s="122" t="s">
        <v>3683</v>
      </c>
      <c r="B454" s="130">
        <v>870</v>
      </c>
      <c r="C454" s="122" t="s">
        <v>62</v>
      </c>
      <c r="D454" s="130">
        <v>355</v>
      </c>
      <c r="E454" s="122" t="s">
        <v>1488</v>
      </c>
    </row>
    <row r="455" spans="1:5" ht="15.75" thickBot="1" x14ac:dyDescent="0.3">
      <c r="A455" s="122" t="s">
        <v>3683</v>
      </c>
      <c r="B455" s="130">
        <v>870</v>
      </c>
      <c r="C455" s="122" t="s">
        <v>62</v>
      </c>
      <c r="D455" s="130">
        <v>353</v>
      </c>
      <c r="E455" s="122" t="s">
        <v>1486</v>
      </c>
    </row>
    <row r="456" spans="1:5" ht="15.75" thickBot="1" x14ac:dyDescent="0.3">
      <c r="A456" s="122" t="s">
        <v>3683</v>
      </c>
      <c r="B456" s="130">
        <v>870</v>
      </c>
      <c r="C456" s="122" t="s">
        <v>62</v>
      </c>
      <c r="D456" s="130">
        <v>354</v>
      </c>
      <c r="E456" s="122" t="s">
        <v>1487</v>
      </c>
    </row>
    <row r="457" spans="1:5" ht="15.75" thickBot="1" x14ac:dyDescent="0.3">
      <c r="A457" s="122" t="s">
        <v>3683</v>
      </c>
      <c r="B457" s="130">
        <v>870</v>
      </c>
      <c r="C457" s="122" t="s">
        <v>62</v>
      </c>
      <c r="D457" s="130">
        <v>441</v>
      </c>
      <c r="E457" s="122" t="s">
        <v>1489</v>
      </c>
    </row>
    <row r="458" spans="1:5" ht="15.75" thickBot="1" x14ac:dyDescent="0.3">
      <c r="A458" s="122" t="s">
        <v>3683</v>
      </c>
      <c r="B458" s="130">
        <v>870</v>
      </c>
      <c r="C458" s="122" t="s">
        <v>62</v>
      </c>
      <c r="D458" s="130">
        <v>456</v>
      </c>
      <c r="E458" s="122" t="s">
        <v>1490</v>
      </c>
    </row>
    <row r="459" spans="1:5" ht="15.75" thickBot="1" x14ac:dyDescent="0.3">
      <c r="A459" s="122" t="s">
        <v>3683</v>
      </c>
      <c r="B459" s="130">
        <v>870</v>
      </c>
      <c r="C459" s="122" t="s">
        <v>62</v>
      </c>
      <c r="D459" s="130">
        <v>457</v>
      </c>
      <c r="E459" s="122" t="s">
        <v>1491</v>
      </c>
    </row>
    <row r="460" spans="1:5" ht="15.75" thickBot="1" x14ac:dyDescent="0.3">
      <c r="A460" s="122" t="s">
        <v>3683</v>
      </c>
      <c r="B460" s="130">
        <v>870</v>
      </c>
      <c r="C460" s="122" t="s">
        <v>62</v>
      </c>
      <c r="D460" s="130">
        <v>458</v>
      </c>
      <c r="E460" s="122" t="s">
        <v>1492</v>
      </c>
    </row>
    <row r="461" spans="1:5" ht="15.75" thickBot="1" x14ac:dyDescent="0.3">
      <c r="A461" s="122" t="s">
        <v>3683</v>
      </c>
      <c r="B461" s="130">
        <v>870</v>
      </c>
      <c r="C461" s="122" t="s">
        <v>62</v>
      </c>
      <c r="D461" s="130">
        <v>459</v>
      </c>
      <c r="E461" s="122" t="s">
        <v>1493</v>
      </c>
    </row>
    <row r="462" spans="1:5" ht="15.75" thickBot="1" x14ac:dyDescent="0.3">
      <c r="A462" s="122" t="s">
        <v>3683</v>
      </c>
      <c r="B462" s="130">
        <v>870</v>
      </c>
      <c r="C462" s="122" t="s">
        <v>62</v>
      </c>
      <c r="D462" s="130">
        <v>460</v>
      </c>
      <c r="E462" s="122" t="s">
        <v>1494</v>
      </c>
    </row>
    <row r="463" spans="1:5" ht="15.75" thickBot="1" x14ac:dyDescent="0.3">
      <c r="A463" s="122" t="s">
        <v>3683</v>
      </c>
      <c r="B463" s="130">
        <v>870</v>
      </c>
      <c r="C463" s="122" t="s">
        <v>62</v>
      </c>
      <c r="D463" s="130">
        <v>461</v>
      </c>
      <c r="E463" s="122" t="s">
        <v>1495</v>
      </c>
    </row>
    <row r="464" spans="1:5" ht="15.75" thickBot="1" x14ac:dyDescent="0.3">
      <c r="A464" s="122" t="s">
        <v>3683</v>
      </c>
      <c r="B464" s="130">
        <v>870</v>
      </c>
      <c r="C464" s="122" t="s">
        <v>62</v>
      </c>
      <c r="D464" s="130">
        <v>500</v>
      </c>
      <c r="E464" s="122" t="s">
        <v>1496</v>
      </c>
    </row>
    <row r="465" spans="1:5" ht="15.75" thickBot="1" x14ac:dyDescent="0.3">
      <c r="A465" s="122" t="s">
        <v>3683</v>
      </c>
      <c r="B465" s="130">
        <v>870</v>
      </c>
      <c r="C465" s="122" t="s">
        <v>62</v>
      </c>
      <c r="D465" s="130">
        <v>501</v>
      </c>
      <c r="E465" s="122" t="s">
        <v>1497</v>
      </c>
    </row>
    <row r="466" spans="1:5" ht="15.75" thickBot="1" x14ac:dyDescent="0.3">
      <c r="A466" s="122" t="s">
        <v>3683</v>
      </c>
      <c r="B466" s="130">
        <v>870</v>
      </c>
      <c r="C466" s="122" t="s">
        <v>62</v>
      </c>
      <c r="D466" s="130">
        <v>503</v>
      </c>
      <c r="E466" s="122" t="s">
        <v>1498</v>
      </c>
    </row>
    <row r="467" spans="1:5" ht="15.75" thickBot="1" x14ac:dyDescent="0.3">
      <c r="A467" s="122" t="s">
        <v>3683</v>
      </c>
      <c r="B467" s="130">
        <v>870</v>
      </c>
      <c r="C467" s="122" t="s">
        <v>62</v>
      </c>
      <c r="D467" s="130">
        <v>504</v>
      </c>
      <c r="E467" s="122" t="s">
        <v>1499</v>
      </c>
    </row>
    <row r="468" spans="1:5" ht="15.75" thickBot="1" x14ac:dyDescent="0.3">
      <c r="A468" s="122" t="s">
        <v>3683</v>
      </c>
      <c r="B468" s="130">
        <v>870</v>
      </c>
      <c r="C468" s="122" t="s">
        <v>62</v>
      </c>
      <c r="D468" s="130">
        <v>510</v>
      </c>
      <c r="E468" s="122" t="s">
        <v>1504</v>
      </c>
    </row>
    <row r="469" spans="1:5" ht="15.75" thickBot="1" x14ac:dyDescent="0.3">
      <c r="A469" s="122" t="s">
        <v>3683</v>
      </c>
      <c r="B469" s="130">
        <v>870</v>
      </c>
      <c r="C469" s="122" t="s">
        <v>62</v>
      </c>
      <c r="D469" s="130">
        <v>507</v>
      </c>
      <c r="E469" s="122" t="s">
        <v>1501</v>
      </c>
    </row>
    <row r="470" spans="1:5" ht="15.75" thickBot="1" x14ac:dyDescent="0.3">
      <c r="A470" s="122" t="s">
        <v>3683</v>
      </c>
      <c r="B470" s="130">
        <v>870</v>
      </c>
      <c r="C470" s="122" t="s">
        <v>62</v>
      </c>
      <c r="D470" s="130">
        <v>509</v>
      </c>
      <c r="E470" s="122" t="s">
        <v>1503</v>
      </c>
    </row>
    <row r="471" spans="1:5" ht="15.75" thickBot="1" x14ac:dyDescent="0.3">
      <c r="A471" s="122" t="s">
        <v>3683</v>
      </c>
      <c r="B471" s="130">
        <v>870</v>
      </c>
      <c r="C471" s="122" t="s">
        <v>62</v>
      </c>
      <c r="D471" s="130">
        <v>508</v>
      </c>
      <c r="E471" s="122" t="s">
        <v>1502</v>
      </c>
    </row>
    <row r="472" spans="1:5" ht="15.75" thickBot="1" x14ac:dyDescent="0.3">
      <c r="A472" s="122" t="s">
        <v>3683</v>
      </c>
      <c r="B472" s="130">
        <v>870</v>
      </c>
      <c r="C472" s="122" t="s">
        <v>62</v>
      </c>
      <c r="D472" s="130">
        <v>506</v>
      </c>
      <c r="E472" s="122" t="s">
        <v>1500</v>
      </c>
    </row>
    <row r="473" spans="1:5" ht="15.75" thickBot="1" x14ac:dyDescent="0.3">
      <c r="A473" s="122" t="s">
        <v>3683</v>
      </c>
      <c r="B473" s="130">
        <v>870</v>
      </c>
      <c r="C473" s="122" t="s">
        <v>62</v>
      </c>
      <c r="D473" s="130">
        <v>505</v>
      </c>
      <c r="E473" s="122" t="s">
        <v>868</v>
      </c>
    </row>
    <row r="474" spans="1:5" ht="15.75" thickBot="1" x14ac:dyDescent="0.3">
      <c r="A474" s="122" t="s">
        <v>3683</v>
      </c>
      <c r="B474" s="130">
        <v>870</v>
      </c>
      <c r="C474" s="122" t="s">
        <v>62</v>
      </c>
      <c r="D474" s="130">
        <v>544</v>
      </c>
      <c r="E474" s="122" t="s">
        <v>1505</v>
      </c>
    </row>
    <row r="475" spans="1:5" ht="15.75" thickBot="1" x14ac:dyDescent="0.3">
      <c r="A475" s="122" t="s">
        <v>3683</v>
      </c>
      <c r="B475" s="130">
        <v>870</v>
      </c>
      <c r="C475" s="122" t="s">
        <v>62</v>
      </c>
      <c r="D475" s="130">
        <v>588</v>
      </c>
      <c r="E475" s="122" t="s">
        <v>1506</v>
      </c>
    </row>
    <row r="476" spans="1:5" ht="15.75" thickBot="1" x14ac:dyDescent="0.3">
      <c r="A476" s="122" t="s">
        <v>3683</v>
      </c>
      <c r="B476" s="130">
        <v>870</v>
      </c>
      <c r="C476" s="122" t="s">
        <v>62</v>
      </c>
      <c r="D476" s="130">
        <v>589</v>
      </c>
      <c r="E476" s="122" t="s">
        <v>1507</v>
      </c>
    </row>
    <row r="477" spans="1:5" ht="15.75" thickBot="1" x14ac:dyDescent="0.3">
      <c r="A477" s="122" t="s">
        <v>3683</v>
      </c>
      <c r="B477" s="130">
        <v>870</v>
      </c>
      <c r="C477" s="122" t="s">
        <v>62</v>
      </c>
      <c r="D477" s="130">
        <v>590</v>
      </c>
      <c r="E477" s="122" t="s">
        <v>1508</v>
      </c>
    </row>
    <row r="478" spans="1:5" ht="15.75" thickBot="1" x14ac:dyDescent="0.3">
      <c r="A478" s="122" t="s">
        <v>3683</v>
      </c>
      <c r="B478" s="130">
        <v>870</v>
      </c>
      <c r="C478" s="122" t="s">
        <v>62</v>
      </c>
      <c r="D478" s="130">
        <v>591</v>
      </c>
      <c r="E478" s="122" t="s">
        <v>1509</v>
      </c>
    </row>
    <row r="479" spans="1:5" ht="15.75" thickBot="1" x14ac:dyDescent="0.3">
      <c r="A479" s="122" t="s">
        <v>3683</v>
      </c>
      <c r="B479" s="130">
        <v>870</v>
      </c>
      <c r="C479" s="122" t="s">
        <v>62</v>
      </c>
      <c r="D479" s="130">
        <v>593</v>
      </c>
      <c r="E479" s="122" t="s">
        <v>1511</v>
      </c>
    </row>
    <row r="480" spans="1:5" ht="15.75" thickBot="1" x14ac:dyDescent="0.3">
      <c r="A480" s="122" t="s">
        <v>3683</v>
      </c>
      <c r="B480" s="130">
        <v>870</v>
      </c>
      <c r="C480" s="122" t="s">
        <v>62</v>
      </c>
      <c r="D480" s="130">
        <v>592</v>
      </c>
      <c r="E480" s="122" t="s">
        <v>1510</v>
      </c>
    </row>
    <row r="481" spans="1:5" ht="15.75" thickBot="1" x14ac:dyDescent="0.3">
      <c r="A481" s="122" t="s">
        <v>3683</v>
      </c>
      <c r="B481" s="130">
        <v>870</v>
      </c>
      <c r="C481" s="122" t="s">
        <v>62</v>
      </c>
      <c r="D481" s="130">
        <v>632</v>
      </c>
      <c r="E481" s="122" t="s">
        <v>1512</v>
      </c>
    </row>
    <row r="482" spans="1:5" ht="15.75" thickBot="1" x14ac:dyDescent="0.3">
      <c r="A482" s="122" t="s">
        <v>3683</v>
      </c>
      <c r="B482" s="130">
        <v>870</v>
      </c>
      <c r="C482" s="122" t="s">
        <v>62</v>
      </c>
      <c r="D482" s="130">
        <v>637</v>
      </c>
      <c r="E482" s="122" t="s">
        <v>1516</v>
      </c>
    </row>
    <row r="483" spans="1:5" ht="15.75" thickBot="1" x14ac:dyDescent="0.3">
      <c r="A483" s="122" t="s">
        <v>3683</v>
      </c>
      <c r="B483" s="130">
        <v>870</v>
      </c>
      <c r="C483" s="122" t="s">
        <v>62</v>
      </c>
      <c r="D483" s="130">
        <v>633</v>
      </c>
      <c r="E483" s="122" t="s">
        <v>977</v>
      </c>
    </row>
    <row r="484" spans="1:5" ht="15.75" thickBot="1" x14ac:dyDescent="0.3">
      <c r="A484" s="122" t="s">
        <v>3683</v>
      </c>
      <c r="B484" s="130">
        <v>870</v>
      </c>
      <c r="C484" s="122" t="s">
        <v>62</v>
      </c>
      <c r="D484" s="130">
        <v>638</v>
      </c>
      <c r="E484" s="122" t="s">
        <v>1517</v>
      </c>
    </row>
    <row r="485" spans="1:5" ht="15.75" thickBot="1" x14ac:dyDescent="0.3">
      <c r="A485" s="122" t="s">
        <v>3683</v>
      </c>
      <c r="B485" s="130">
        <v>870</v>
      </c>
      <c r="C485" s="122" t="s">
        <v>62</v>
      </c>
      <c r="D485" s="130">
        <v>634</v>
      </c>
      <c r="E485" s="122" t="s">
        <v>1513</v>
      </c>
    </row>
    <row r="486" spans="1:5" ht="15.75" thickBot="1" x14ac:dyDescent="0.3">
      <c r="A486" s="122" t="s">
        <v>3683</v>
      </c>
      <c r="B486" s="130">
        <v>870</v>
      </c>
      <c r="C486" s="122" t="s">
        <v>62</v>
      </c>
      <c r="D486" s="130">
        <v>636</v>
      </c>
      <c r="E486" s="122" t="s">
        <v>1515</v>
      </c>
    </row>
    <row r="487" spans="1:5" ht="15.75" thickBot="1" x14ac:dyDescent="0.3">
      <c r="A487" s="122" t="s">
        <v>3683</v>
      </c>
      <c r="B487" s="130">
        <v>870</v>
      </c>
      <c r="C487" s="122" t="s">
        <v>62</v>
      </c>
      <c r="D487" s="130">
        <v>635</v>
      </c>
      <c r="E487" s="122" t="s">
        <v>1514</v>
      </c>
    </row>
    <row r="488" spans="1:5" ht="15.75" thickBot="1" x14ac:dyDescent="0.3">
      <c r="A488" s="122" t="s">
        <v>3683</v>
      </c>
      <c r="B488" s="130">
        <v>870</v>
      </c>
      <c r="C488" s="122" t="s">
        <v>62</v>
      </c>
      <c r="D488" s="130">
        <v>691</v>
      </c>
      <c r="E488" s="122" t="s">
        <v>1518</v>
      </c>
    </row>
    <row r="489" spans="1:5" ht="15.75" thickBot="1" x14ac:dyDescent="0.3">
      <c r="A489" s="122" t="s">
        <v>3683</v>
      </c>
      <c r="B489" s="130">
        <v>870</v>
      </c>
      <c r="C489" s="122" t="s">
        <v>62</v>
      </c>
      <c r="D489" s="130">
        <v>692</v>
      </c>
      <c r="E489" s="122" t="s">
        <v>1519</v>
      </c>
    </row>
    <row r="490" spans="1:5" ht="15.75" thickBot="1" x14ac:dyDescent="0.3">
      <c r="A490" s="122" t="s">
        <v>3683</v>
      </c>
      <c r="B490" s="130">
        <v>870</v>
      </c>
      <c r="C490" s="122" t="s">
        <v>62</v>
      </c>
      <c r="D490" s="130">
        <v>693</v>
      </c>
      <c r="E490" s="122" t="s">
        <v>1520</v>
      </c>
    </row>
    <row r="491" spans="1:5" ht="15.75" thickBot="1" x14ac:dyDescent="0.3">
      <c r="A491" s="122" t="s">
        <v>3683</v>
      </c>
      <c r="B491" s="130">
        <v>870</v>
      </c>
      <c r="C491" s="122" t="s">
        <v>62</v>
      </c>
      <c r="D491" s="130">
        <v>694</v>
      </c>
      <c r="E491" s="122" t="s">
        <v>1521</v>
      </c>
    </row>
    <row r="492" spans="1:5" ht="15.75" thickBot="1" x14ac:dyDescent="0.3">
      <c r="A492" s="122" t="s">
        <v>3683</v>
      </c>
      <c r="B492" s="130">
        <v>870</v>
      </c>
      <c r="C492" s="122" t="s">
        <v>62</v>
      </c>
      <c r="D492" s="130">
        <v>695</v>
      </c>
      <c r="E492" s="122" t="s">
        <v>1522</v>
      </c>
    </row>
    <row r="493" spans="1:5" ht="15.75" thickBot="1" x14ac:dyDescent="0.3">
      <c r="A493" s="122" t="s">
        <v>3683</v>
      </c>
      <c r="B493" s="130">
        <v>870</v>
      </c>
      <c r="C493" s="122" t="s">
        <v>62</v>
      </c>
      <c r="D493" s="130">
        <v>696</v>
      </c>
      <c r="E493" s="122" t="s">
        <v>1523</v>
      </c>
    </row>
    <row r="494" spans="1:5" ht="15.75" thickBot="1" x14ac:dyDescent="0.3">
      <c r="A494" s="122" t="s">
        <v>3683</v>
      </c>
      <c r="B494" s="130">
        <v>870</v>
      </c>
      <c r="C494" s="122" t="s">
        <v>62</v>
      </c>
      <c r="D494" s="130">
        <v>700</v>
      </c>
      <c r="E494" s="122" t="s">
        <v>1524</v>
      </c>
    </row>
    <row r="495" spans="1:5" ht="15.75" thickBot="1" x14ac:dyDescent="0.3">
      <c r="A495" s="122" t="s">
        <v>3683</v>
      </c>
      <c r="B495" s="130">
        <v>870</v>
      </c>
      <c r="C495" s="122" t="s">
        <v>62</v>
      </c>
      <c r="D495" s="130">
        <v>735</v>
      </c>
      <c r="E495" s="122" t="s">
        <v>1526</v>
      </c>
    </row>
    <row r="496" spans="1:5" ht="15.75" thickBot="1" x14ac:dyDescent="0.3">
      <c r="A496" s="122" t="s">
        <v>3683</v>
      </c>
      <c r="B496" s="130">
        <v>870</v>
      </c>
      <c r="C496" s="122" t="s">
        <v>62</v>
      </c>
      <c r="D496" s="130">
        <v>736</v>
      </c>
      <c r="E496" s="122" t="s">
        <v>1003</v>
      </c>
    </row>
    <row r="497" spans="1:5" ht="15.75" thickBot="1" x14ac:dyDescent="0.3">
      <c r="A497" s="122" t="s">
        <v>3683</v>
      </c>
      <c r="B497" s="130">
        <v>870</v>
      </c>
      <c r="C497" s="122" t="s">
        <v>62</v>
      </c>
      <c r="D497" s="130">
        <v>737</v>
      </c>
      <c r="E497" s="122" t="s">
        <v>1527</v>
      </c>
    </row>
    <row r="498" spans="1:5" ht="15.75" thickBot="1" x14ac:dyDescent="0.3">
      <c r="A498" s="122" t="s">
        <v>3683</v>
      </c>
      <c r="B498" s="130">
        <v>870</v>
      </c>
      <c r="C498" s="122" t="s">
        <v>62</v>
      </c>
      <c r="D498" s="130">
        <v>738</v>
      </c>
      <c r="E498" s="122" t="s">
        <v>1528</v>
      </c>
    </row>
    <row r="499" spans="1:5" ht="15.75" thickBot="1" x14ac:dyDescent="0.3">
      <c r="A499" s="122" t="s">
        <v>3683</v>
      </c>
      <c r="B499" s="130">
        <v>870</v>
      </c>
      <c r="C499" s="122" t="s">
        <v>62</v>
      </c>
      <c r="D499" s="130">
        <v>739</v>
      </c>
      <c r="E499" s="122" t="s">
        <v>1529</v>
      </c>
    </row>
    <row r="500" spans="1:5" ht="15.75" thickBot="1" x14ac:dyDescent="0.3">
      <c r="A500" s="122" t="s">
        <v>3683</v>
      </c>
      <c r="B500" s="130">
        <v>870</v>
      </c>
      <c r="C500" s="122" t="s">
        <v>62</v>
      </c>
      <c r="D500" s="130">
        <v>740</v>
      </c>
      <c r="E500" s="122" t="s">
        <v>1530</v>
      </c>
    </row>
    <row r="501" spans="1:5" ht="15.75" thickBot="1" x14ac:dyDescent="0.3">
      <c r="A501" s="122" t="s">
        <v>3683</v>
      </c>
      <c r="B501" s="130">
        <v>870</v>
      </c>
      <c r="C501" s="122" t="s">
        <v>62</v>
      </c>
      <c r="D501" s="130">
        <v>779</v>
      </c>
      <c r="E501" s="122" t="s">
        <v>1531</v>
      </c>
    </row>
    <row r="502" spans="1:5" ht="15.75" thickBot="1" x14ac:dyDescent="0.3">
      <c r="A502" s="122" t="s">
        <v>3683</v>
      </c>
      <c r="B502" s="130">
        <v>870</v>
      </c>
      <c r="C502" s="122" t="s">
        <v>62</v>
      </c>
      <c r="D502" s="130">
        <v>783</v>
      </c>
      <c r="E502" s="122" t="s">
        <v>1534</v>
      </c>
    </row>
    <row r="503" spans="1:5" ht="15.75" thickBot="1" x14ac:dyDescent="0.3">
      <c r="A503" s="122" t="s">
        <v>3683</v>
      </c>
      <c r="B503" s="130">
        <v>870</v>
      </c>
      <c r="C503" s="122" t="s">
        <v>62</v>
      </c>
      <c r="D503" s="130">
        <v>781</v>
      </c>
      <c r="E503" s="122" t="s">
        <v>1532</v>
      </c>
    </row>
    <row r="504" spans="1:5" ht="15.75" thickBot="1" x14ac:dyDescent="0.3">
      <c r="A504" s="122" t="s">
        <v>3683</v>
      </c>
      <c r="B504" s="130">
        <v>870</v>
      </c>
      <c r="C504" s="122" t="s">
        <v>62</v>
      </c>
      <c r="D504" s="130">
        <v>782</v>
      </c>
      <c r="E504" s="122" t="s">
        <v>1533</v>
      </c>
    </row>
    <row r="505" spans="1:5" ht="15.75" thickBot="1" x14ac:dyDescent="0.3">
      <c r="A505" s="122" t="s">
        <v>3683</v>
      </c>
      <c r="B505" s="130">
        <v>870</v>
      </c>
      <c r="C505" s="122" t="s">
        <v>62</v>
      </c>
      <c r="D505" s="130">
        <v>784</v>
      </c>
      <c r="E505" s="122" t="s">
        <v>1535</v>
      </c>
    </row>
    <row r="506" spans="1:5" ht="15.75" thickBot="1" x14ac:dyDescent="0.3">
      <c r="A506" s="122" t="s">
        <v>3683</v>
      </c>
      <c r="B506" s="130">
        <v>870</v>
      </c>
      <c r="C506" s="122" t="s">
        <v>62</v>
      </c>
      <c r="D506" s="130">
        <v>825</v>
      </c>
      <c r="E506" s="122" t="s">
        <v>1536</v>
      </c>
    </row>
    <row r="507" spans="1:5" ht="15.75" thickBot="1" x14ac:dyDescent="0.3">
      <c r="A507" s="122" t="s">
        <v>3683</v>
      </c>
      <c r="B507" s="130">
        <v>870</v>
      </c>
      <c r="C507" s="122" t="s">
        <v>62</v>
      </c>
      <c r="D507" s="130">
        <v>867</v>
      </c>
      <c r="E507" s="122" t="s">
        <v>931</v>
      </c>
    </row>
    <row r="508" spans="1:5" ht="15.75" thickBot="1" x14ac:dyDescent="0.3">
      <c r="A508" s="122" t="s">
        <v>3683</v>
      </c>
      <c r="B508" s="130">
        <v>870</v>
      </c>
      <c r="C508" s="122" t="s">
        <v>62</v>
      </c>
      <c r="D508" s="130">
        <v>869</v>
      </c>
      <c r="E508" s="122" t="s">
        <v>1538</v>
      </c>
    </row>
    <row r="509" spans="1:5" ht="15.75" thickBot="1" x14ac:dyDescent="0.3">
      <c r="A509" s="122" t="s">
        <v>3683</v>
      </c>
      <c r="B509" s="130">
        <v>870</v>
      </c>
      <c r="C509" s="122" t="s">
        <v>62</v>
      </c>
      <c r="D509" s="130">
        <v>868</v>
      </c>
      <c r="E509" s="122" t="s">
        <v>1537</v>
      </c>
    </row>
    <row r="510" spans="1:5" ht="15.75" thickBot="1" x14ac:dyDescent="0.3">
      <c r="A510" s="122" t="s">
        <v>3683</v>
      </c>
      <c r="B510" s="130">
        <v>910</v>
      </c>
      <c r="C510" s="122" t="s">
        <v>63</v>
      </c>
      <c r="D510" s="130">
        <v>1</v>
      </c>
      <c r="E510" s="122" t="s">
        <v>1728</v>
      </c>
    </row>
    <row r="511" spans="1:5" ht="15.75" thickBot="1" x14ac:dyDescent="0.3">
      <c r="A511" s="122" t="s">
        <v>3683</v>
      </c>
      <c r="B511" s="130">
        <v>910</v>
      </c>
      <c r="C511" s="122" t="s">
        <v>63</v>
      </c>
      <c r="D511" s="130">
        <v>2</v>
      </c>
      <c r="E511" s="122" t="s">
        <v>1729</v>
      </c>
    </row>
    <row r="512" spans="1:5" ht="15.75" thickBot="1" x14ac:dyDescent="0.3">
      <c r="A512" s="122" t="s">
        <v>3683</v>
      </c>
      <c r="B512" s="130">
        <v>910</v>
      </c>
      <c r="C512" s="122" t="s">
        <v>63</v>
      </c>
      <c r="D512" s="130">
        <v>3</v>
      </c>
      <c r="E512" s="122" t="s">
        <v>1730</v>
      </c>
    </row>
    <row r="513" spans="1:5" ht="15.75" thickBot="1" x14ac:dyDescent="0.3">
      <c r="A513" s="122" t="s">
        <v>3683</v>
      </c>
      <c r="B513" s="130">
        <v>910</v>
      </c>
      <c r="C513" s="122" t="s">
        <v>63</v>
      </c>
      <c r="D513" s="130">
        <v>4</v>
      </c>
      <c r="E513" s="122" t="s">
        <v>1731</v>
      </c>
    </row>
    <row r="514" spans="1:5" ht="15.75" thickBot="1" x14ac:dyDescent="0.3">
      <c r="A514" s="122" t="s">
        <v>3683</v>
      </c>
      <c r="B514" s="130">
        <v>910</v>
      </c>
      <c r="C514" s="122" t="s">
        <v>63</v>
      </c>
      <c r="D514" s="130">
        <v>5</v>
      </c>
      <c r="E514" s="122" t="s">
        <v>1732</v>
      </c>
    </row>
    <row r="515" spans="1:5" ht="15.75" thickBot="1" x14ac:dyDescent="0.3">
      <c r="A515" s="122" t="s">
        <v>3683</v>
      </c>
      <c r="B515" s="130">
        <v>910</v>
      </c>
      <c r="C515" s="122" t="s">
        <v>63</v>
      </c>
      <c r="D515" s="130">
        <v>6</v>
      </c>
      <c r="E515" s="122" t="s">
        <v>1733</v>
      </c>
    </row>
    <row r="516" spans="1:5" ht="15.75" thickBot="1" x14ac:dyDescent="0.3">
      <c r="A516" s="122" t="s">
        <v>3683</v>
      </c>
      <c r="B516" s="130">
        <v>910</v>
      </c>
      <c r="C516" s="122" t="s">
        <v>63</v>
      </c>
      <c r="D516" s="130">
        <v>8</v>
      </c>
      <c r="E516" s="122" t="s">
        <v>1734</v>
      </c>
    </row>
    <row r="517" spans="1:5" ht="15.75" thickBot="1" x14ac:dyDescent="0.3">
      <c r="A517" s="122" t="s">
        <v>3683</v>
      </c>
      <c r="B517" s="130">
        <v>910</v>
      </c>
      <c r="C517" s="122" t="s">
        <v>63</v>
      </c>
      <c r="D517" s="130">
        <v>10</v>
      </c>
      <c r="E517" s="122" t="s">
        <v>1736</v>
      </c>
    </row>
    <row r="518" spans="1:5" ht="15.75" thickBot="1" x14ac:dyDescent="0.3">
      <c r="A518" s="122" t="s">
        <v>3683</v>
      </c>
      <c r="B518" s="130">
        <v>910</v>
      </c>
      <c r="C518" s="122" t="s">
        <v>63</v>
      </c>
      <c r="D518" s="130">
        <v>9</v>
      </c>
      <c r="E518" s="122" t="s">
        <v>1735</v>
      </c>
    </row>
    <row r="519" spans="1:5" ht="15.75" thickBot="1" x14ac:dyDescent="0.3">
      <c r="A519" s="122" t="s">
        <v>3683</v>
      </c>
      <c r="B519" s="130">
        <v>910</v>
      </c>
      <c r="C519" s="122" t="s">
        <v>63</v>
      </c>
      <c r="D519" s="130">
        <v>48</v>
      </c>
      <c r="E519" s="122" t="s">
        <v>1740</v>
      </c>
    </row>
    <row r="520" spans="1:5" ht="15.75" thickBot="1" x14ac:dyDescent="0.3">
      <c r="A520" s="122" t="s">
        <v>3683</v>
      </c>
      <c r="B520" s="130">
        <v>910</v>
      </c>
      <c r="C520" s="122" t="s">
        <v>63</v>
      </c>
      <c r="D520" s="130">
        <v>45</v>
      </c>
      <c r="E520" s="122" t="s">
        <v>1737</v>
      </c>
    </row>
    <row r="521" spans="1:5" ht="15.75" thickBot="1" x14ac:dyDescent="0.3">
      <c r="A521" s="122" t="s">
        <v>3683</v>
      </c>
      <c r="B521" s="130">
        <v>910</v>
      </c>
      <c r="C521" s="122" t="s">
        <v>63</v>
      </c>
      <c r="D521" s="130">
        <v>46</v>
      </c>
      <c r="E521" s="122" t="s">
        <v>1738</v>
      </c>
    </row>
    <row r="522" spans="1:5" ht="15.75" thickBot="1" x14ac:dyDescent="0.3">
      <c r="A522" s="122" t="s">
        <v>3683</v>
      </c>
      <c r="B522" s="130">
        <v>910</v>
      </c>
      <c r="C522" s="122" t="s">
        <v>63</v>
      </c>
      <c r="D522" s="130">
        <v>47</v>
      </c>
      <c r="E522" s="122" t="s">
        <v>1739</v>
      </c>
    </row>
    <row r="523" spans="1:5" ht="15.75" thickBot="1" x14ac:dyDescent="0.3">
      <c r="A523" s="122" t="s">
        <v>3683</v>
      </c>
      <c r="B523" s="130">
        <v>910</v>
      </c>
      <c r="C523" s="122" t="s">
        <v>63</v>
      </c>
      <c r="D523" s="130">
        <v>89</v>
      </c>
      <c r="E523" s="122" t="s">
        <v>1741</v>
      </c>
    </row>
    <row r="524" spans="1:5" ht="15.75" thickBot="1" x14ac:dyDescent="0.3">
      <c r="A524" s="122" t="s">
        <v>3683</v>
      </c>
      <c r="B524" s="130">
        <v>910</v>
      </c>
      <c r="C524" s="122" t="s">
        <v>63</v>
      </c>
      <c r="D524" s="130">
        <v>90</v>
      </c>
      <c r="E524" s="122" t="s">
        <v>1742</v>
      </c>
    </row>
    <row r="525" spans="1:5" ht="15.75" thickBot="1" x14ac:dyDescent="0.3">
      <c r="A525" s="122" t="s">
        <v>3683</v>
      </c>
      <c r="B525" s="130">
        <v>910</v>
      </c>
      <c r="C525" s="122" t="s">
        <v>63</v>
      </c>
      <c r="D525" s="130">
        <v>91</v>
      </c>
      <c r="E525" s="122" t="s">
        <v>1743</v>
      </c>
    </row>
    <row r="526" spans="1:5" ht="15.75" thickBot="1" x14ac:dyDescent="0.3">
      <c r="A526" s="122" t="s">
        <v>3683</v>
      </c>
      <c r="B526" s="130">
        <v>910</v>
      </c>
      <c r="C526" s="122" t="s">
        <v>63</v>
      </c>
      <c r="D526" s="130">
        <v>92</v>
      </c>
      <c r="E526" s="122" t="s">
        <v>1744</v>
      </c>
    </row>
    <row r="527" spans="1:5" ht="15.75" thickBot="1" x14ac:dyDescent="0.3">
      <c r="A527" s="122" t="s">
        <v>3683</v>
      </c>
      <c r="B527" s="130">
        <v>910</v>
      </c>
      <c r="C527" s="122" t="s">
        <v>63</v>
      </c>
      <c r="D527" s="130">
        <v>93</v>
      </c>
      <c r="E527" s="122" t="s">
        <v>1745</v>
      </c>
    </row>
    <row r="528" spans="1:5" ht="15.75" thickBot="1" x14ac:dyDescent="0.3">
      <c r="A528" s="122" t="s">
        <v>3683</v>
      </c>
      <c r="B528" s="130">
        <v>910</v>
      </c>
      <c r="C528" s="122" t="s">
        <v>63</v>
      </c>
      <c r="D528" s="130">
        <v>101</v>
      </c>
      <c r="E528" s="122" t="s">
        <v>1751</v>
      </c>
    </row>
    <row r="529" spans="1:5" ht="15.75" thickBot="1" x14ac:dyDescent="0.3">
      <c r="A529" s="122" t="s">
        <v>3683</v>
      </c>
      <c r="B529" s="130">
        <v>910</v>
      </c>
      <c r="C529" s="122" t="s">
        <v>63</v>
      </c>
      <c r="D529" s="130">
        <v>102</v>
      </c>
      <c r="E529" s="122" t="s">
        <v>1752</v>
      </c>
    </row>
    <row r="530" spans="1:5" ht="15.75" thickBot="1" x14ac:dyDescent="0.3">
      <c r="A530" s="122" t="s">
        <v>3683</v>
      </c>
      <c r="B530" s="130">
        <v>910</v>
      </c>
      <c r="C530" s="122" t="s">
        <v>63</v>
      </c>
      <c r="D530" s="130">
        <v>94</v>
      </c>
      <c r="E530" s="122" t="s">
        <v>1746</v>
      </c>
    </row>
    <row r="531" spans="1:5" ht="15.75" thickBot="1" x14ac:dyDescent="0.3">
      <c r="A531" s="122" t="s">
        <v>3683</v>
      </c>
      <c r="B531" s="130">
        <v>910</v>
      </c>
      <c r="C531" s="122" t="s">
        <v>63</v>
      </c>
      <c r="D531" s="130">
        <v>95</v>
      </c>
      <c r="E531" s="122" t="s">
        <v>1455</v>
      </c>
    </row>
    <row r="532" spans="1:5" ht="15.75" thickBot="1" x14ac:dyDescent="0.3">
      <c r="A532" s="122" t="s">
        <v>3683</v>
      </c>
      <c r="B532" s="130">
        <v>910</v>
      </c>
      <c r="C532" s="122" t="s">
        <v>63</v>
      </c>
      <c r="D532" s="130">
        <v>96</v>
      </c>
      <c r="E532" s="122" t="s">
        <v>1747</v>
      </c>
    </row>
    <row r="533" spans="1:5" ht="15.75" thickBot="1" x14ac:dyDescent="0.3">
      <c r="A533" s="122" t="s">
        <v>3683</v>
      </c>
      <c r="B533" s="130">
        <v>910</v>
      </c>
      <c r="C533" s="122" t="s">
        <v>63</v>
      </c>
      <c r="D533" s="130">
        <v>97</v>
      </c>
      <c r="E533" s="122" t="s">
        <v>1748</v>
      </c>
    </row>
    <row r="534" spans="1:5" ht="15.75" thickBot="1" x14ac:dyDescent="0.3">
      <c r="A534" s="122" t="s">
        <v>3683</v>
      </c>
      <c r="B534" s="130">
        <v>910</v>
      </c>
      <c r="C534" s="122" t="s">
        <v>63</v>
      </c>
      <c r="D534" s="130">
        <v>98</v>
      </c>
      <c r="E534" s="122" t="s">
        <v>1749</v>
      </c>
    </row>
    <row r="535" spans="1:5" ht="15.75" thickBot="1" x14ac:dyDescent="0.3">
      <c r="A535" s="122" t="s">
        <v>3683</v>
      </c>
      <c r="B535" s="130">
        <v>910</v>
      </c>
      <c r="C535" s="122" t="s">
        <v>63</v>
      </c>
      <c r="D535" s="130">
        <v>99</v>
      </c>
      <c r="E535" s="122" t="s">
        <v>1454</v>
      </c>
    </row>
    <row r="536" spans="1:5" ht="15.75" thickBot="1" x14ac:dyDescent="0.3">
      <c r="A536" s="122" t="s">
        <v>3683</v>
      </c>
      <c r="B536" s="130">
        <v>910</v>
      </c>
      <c r="C536" s="122" t="s">
        <v>63</v>
      </c>
      <c r="D536" s="130">
        <v>100</v>
      </c>
      <c r="E536" s="122" t="s">
        <v>1750</v>
      </c>
    </row>
    <row r="537" spans="1:5" ht="15.75" thickBot="1" x14ac:dyDescent="0.3">
      <c r="A537" s="122" t="s">
        <v>3683</v>
      </c>
      <c r="B537" s="130">
        <v>910</v>
      </c>
      <c r="C537" s="122" t="s">
        <v>63</v>
      </c>
      <c r="D537" s="130">
        <v>133</v>
      </c>
      <c r="E537" s="122" t="s">
        <v>1753</v>
      </c>
    </row>
    <row r="538" spans="1:5" ht="15.75" thickBot="1" x14ac:dyDescent="0.3">
      <c r="A538" s="122" t="s">
        <v>3683</v>
      </c>
      <c r="B538" s="130">
        <v>910</v>
      </c>
      <c r="C538" s="122" t="s">
        <v>63</v>
      </c>
      <c r="D538" s="130">
        <v>135</v>
      </c>
      <c r="E538" s="122" t="s">
        <v>1755</v>
      </c>
    </row>
    <row r="539" spans="1:5" ht="15.75" thickBot="1" x14ac:dyDescent="0.3">
      <c r="A539" s="122" t="s">
        <v>3683</v>
      </c>
      <c r="B539" s="130">
        <v>910</v>
      </c>
      <c r="C539" s="122" t="s">
        <v>63</v>
      </c>
      <c r="D539" s="130">
        <v>136</v>
      </c>
      <c r="E539" s="122" t="s">
        <v>1756</v>
      </c>
    </row>
    <row r="540" spans="1:5" ht="15.75" thickBot="1" x14ac:dyDescent="0.3">
      <c r="A540" s="122" t="s">
        <v>3683</v>
      </c>
      <c r="B540" s="130">
        <v>910</v>
      </c>
      <c r="C540" s="122" t="s">
        <v>63</v>
      </c>
      <c r="D540" s="130">
        <v>134</v>
      </c>
      <c r="E540" s="122" t="s">
        <v>1754</v>
      </c>
    </row>
    <row r="541" spans="1:5" ht="15.75" thickBot="1" x14ac:dyDescent="0.3">
      <c r="A541" s="122" t="s">
        <v>3683</v>
      </c>
      <c r="B541" s="130">
        <v>910</v>
      </c>
      <c r="C541" s="122" t="s">
        <v>63</v>
      </c>
      <c r="D541" s="130">
        <v>643</v>
      </c>
      <c r="E541" s="122" t="s">
        <v>1799</v>
      </c>
    </row>
    <row r="542" spans="1:5" ht="15.75" thickBot="1" x14ac:dyDescent="0.3">
      <c r="A542" s="122" t="s">
        <v>3683</v>
      </c>
      <c r="B542" s="130">
        <v>910</v>
      </c>
      <c r="C542" s="122" t="s">
        <v>63</v>
      </c>
      <c r="D542" s="130">
        <v>177</v>
      </c>
      <c r="E542" s="122" t="s">
        <v>1757</v>
      </c>
    </row>
    <row r="543" spans="1:5" ht="15.75" thickBot="1" x14ac:dyDescent="0.3">
      <c r="A543" s="122" t="s">
        <v>3683</v>
      </c>
      <c r="B543" s="130">
        <v>910</v>
      </c>
      <c r="C543" s="122" t="s">
        <v>63</v>
      </c>
      <c r="D543" s="130">
        <v>178</v>
      </c>
      <c r="E543" s="122" t="s">
        <v>1758</v>
      </c>
    </row>
    <row r="544" spans="1:5" ht="15.75" thickBot="1" x14ac:dyDescent="0.3">
      <c r="A544" s="122" t="s">
        <v>3683</v>
      </c>
      <c r="B544" s="130">
        <v>910</v>
      </c>
      <c r="C544" s="122" t="s">
        <v>63</v>
      </c>
      <c r="D544" s="130">
        <v>184</v>
      </c>
      <c r="E544" s="122" t="s">
        <v>1763</v>
      </c>
    </row>
    <row r="545" spans="1:5" ht="15.75" thickBot="1" x14ac:dyDescent="0.3">
      <c r="A545" s="122" t="s">
        <v>3683</v>
      </c>
      <c r="B545" s="130">
        <v>910</v>
      </c>
      <c r="C545" s="122" t="s">
        <v>63</v>
      </c>
      <c r="D545" s="130">
        <v>181</v>
      </c>
      <c r="E545" s="122" t="s">
        <v>1761</v>
      </c>
    </row>
    <row r="546" spans="1:5" ht="15.75" thickBot="1" x14ac:dyDescent="0.3">
      <c r="A546" s="122" t="s">
        <v>3683</v>
      </c>
      <c r="B546" s="130">
        <v>910</v>
      </c>
      <c r="C546" s="122" t="s">
        <v>63</v>
      </c>
      <c r="D546" s="130">
        <v>179</v>
      </c>
      <c r="E546" s="122" t="s">
        <v>1759</v>
      </c>
    </row>
    <row r="547" spans="1:5" ht="15.75" thickBot="1" x14ac:dyDescent="0.3">
      <c r="A547" s="122" t="s">
        <v>3683</v>
      </c>
      <c r="B547" s="130">
        <v>910</v>
      </c>
      <c r="C547" s="122" t="s">
        <v>63</v>
      </c>
      <c r="D547" s="130">
        <v>180</v>
      </c>
      <c r="E547" s="122" t="s">
        <v>1760</v>
      </c>
    </row>
    <row r="548" spans="1:5" ht="15.75" thickBot="1" x14ac:dyDescent="0.3">
      <c r="A548" s="122" t="s">
        <v>3683</v>
      </c>
      <c r="B548" s="130">
        <v>910</v>
      </c>
      <c r="C548" s="122" t="s">
        <v>63</v>
      </c>
      <c r="D548" s="130">
        <v>185</v>
      </c>
      <c r="E548" s="122" t="s">
        <v>1764</v>
      </c>
    </row>
    <row r="549" spans="1:5" ht="15.75" thickBot="1" x14ac:dyDescent="0.3">
      <c r="A549" s="122" t="s">
        <v>3683</v>
      </c>
      <c r="B549" s="130">
        <v>910</v>
      </c>
      <c r="C549" s="122" t="s">
        <v>63</v>
      </c>
      <c r="D549" s="130">
        <v>186</v>
      </c>
      <c r="E549" s="122" t="s">
        <v>1136</v>
      </c>
    </row>
    <row r="550" spans="1:5" ht="15.75" thickBot="1" x14ac:dyDescent="0.3">
      <c r="A550" s="122" t="s">
        <v>3683</v>
      </c>
      <c r="B550" s="130">
        <v>910</v>
      </c>
      <c r="C550" s="122" t="s">
        <v>63</v>
      </c>
      <c r="D550" s="130">
        <v>183</v>
      </c>
      <c r="E550" s="122" t="s">
        <v>1333</v>
      </c>
    </row>
    <row r="551" spans="1:5" ht="15.75" thickBot="1" x14ac:dyDescent="0.3">
      <c r="A551" s="122" t="s">
        <v>3683</v>
      </c>
      <c r="B551" s="130">
        <v>910</v>
      </c>
      <c r="C551" s="122" t="s">
        <v>63</v>
      </c>
      <c r="D551" s="130">
        <v>182</v>
      </c>
      <c r="E551" s="122" t="s">
        <v>1762</v>
      </c>
    </row>
    <row r="552" spans="1:5" ht="15.75" thickBot="1" x14ac:dyDescent="0.3">
      <c r="A552" s="122" t="s">
        <v>3683</v>
      </c>
      <c r="B552" s="130">
        <v>910</v>
      </c>
      <c r="C552" s="122" t="s">
        <v>63</v>
      </c>
      <c r="D552" s="130">
        <v>221</v>
      </c>
      <c r="E552" s="122" t="s">
        <v>1765</v>
      </c>
    </row>
    <row r="553" spans="1:5" ht="15.75" thickBot="1" x14ac:dyDescent="0.3">
      <c r="A553" s="122" t="s">
        <v>3683</v>
      </c>
      <c r="B553" s="130">
        <v>910</v>
      </c>
      <c r="C553" s="122" t="s">
        <v>63</v>
      </c>
      <c r="D553" s="130">
        <v>226</v>
      </c>
      <c r="E553" s="122" t="s">
        <v>1768</v>
      </c>
    </row>
    <row r="554" spans="1:5" ht="15.75" thickBot="1" x14ac:dyDescent="0.3">
      <c r="A554" s="122" t="s">
        <v>3683</v>
      </c>
      <c r="B554" s="130">
        <v>910</v>
      </c>
      <c r="C554" s="122" t="s">
        <v>63</v>
      </c>
      <c r="D554" s="130">
        <v>229</v>
      </c>
      <c r="E554" s="122" t="s">
        <v>1771</v>
      </c>
    </row>
    <row r="555" spans="1:5" ht="15.75" thickBot="1" x14ac:dyDescent="0.3">
      <c r="A555" s="122" t="s">
        <v>3683</v>
      </c>
      <c r="B555" s="130">
        <v>910</v>
      </c>
      <c r="C555" s="122" t="s">
        <v>63</v>
      </c>
      <c r="D555" s="130">
        <v>227</v>
      </c>
      <c r="E555" s="122" t="s">
        <v>1769</v>
      </c>
    </row>
    <row r="556" spans="1:5" ht="15.75" thickBot="1" x14ac:dyDescent="0.3">
      <c r="A556" s="122" t="s">
        <v>3683</v>
      </c>
      <c r="B556" s="130">
        <v>910</v>
      </c>
      <c r="C556" s="122" t="s">
        <v>63</v>
      </c>
      <c r="D556" s="130">
        <v>222</v>
      </c>
      <c r="E556" s="122" t="s">
        <v>1477</v>
      </c>
    </row>
    <row r="557" spans="1:5" ht="15.75" thickBot="1" x14ac:dyDescent="0.3">
      <c r="A557" s="122" t="s">
        <v>3683</v>
      </c>
      <c r="B557" s="130">
        <v>910</v>
      </c>
      <c r="C557" s="122" t="s">
        <v>63</v>
      </c>
      <c r="D557" s="130">
        <v>225</v>
      </c>
      <c r="E557" s="122" t="s">
        <v>991</v>
      </c>
    </row>
    <row r="558" spans="1:5" ht="15.75" thickBot="1" x14ac:dyDescent="0.3">
      <c r="A558" s="122" t="s">
        <v>3683</v>
      </c>
      <c r="B558" s="130">
        <v>910</v>
      </c>
      <c r="C558" s="122" t="s">
        <v>63</v>
      </c>
      <c r="D558" s="130">
        <v>223</v>
      </c>
      <c r="E558" s="122" t="s">
        <v>1766</v>
      </c>
    </row>
    <row r="559" spans="1:5" ht="15.75" thickBot="1" x14ac:dyDescent="0.3">
      <c r="A559" s="122" t="s">
        <v>3683</v>
      </c>
      <c r="B559" s="130">
        <v>910</v>
      </c>
      <c r="C559" s="122" t="s">
        <v>63</v>
      </c>
      <c r="D559" s="130">
        <v>228</v>
      </c>
      <c r="E559" s="122" t="s">
        <v>1770</v>
      </c>
    </row>
    <row r="560" spans="1:5" ht="15.75" thickBot="1" x14ac:dyDescent="0.3">
      <c r="A560" s="122" t="s">
        <v>3683</v>
      </c>
      <c r="B560" s="130">
        <v>910</v>
      </c>
      <c r="C560" s="122" t="s">
        <v>63</v>
      </c>
      <c r="D560" s="130">
        <v>224</v>
      </c>
      <c r="E560" s="122" t="s">
        <v>1767</v>
      </c>
    </row>
    <row r="561" spans="1:5" ht="15.75" thickBot="1" x14ac:dyDescent="0.3">
      <c r="A561" s="122" t="s">
        <v>3683</v>
      </c>
      <c r="B561" s="130">
        <v>910</v>
      </c>
      <c r="C561" s="122" t="s">
        <v>63</v>
      </c>
      <c r="D561" s="130">
        <v>265</v>
      </c>
      <c r="E561" s="122" t="s">
        <v>1772</v>
      </c>
    </row>
    <row r="562" spans="1:5" ht="15.75" thickBot="1" x14ac:dyDescent="0.3">
      <c r="A562" s="122" t="s">
        <v>3683</v>
      </c>
      <c r="B562" s="130">
        <v>910</v>
      </c>
      <c r="C562" s="122" t="s">
        <v>63</v>
      </c>
      <c r="D562" s="130">
        <v>269</v>
      </c>
      <c r="E562" s="122" t="s">
        <v>1775</v>
      </c>
    </row>
    <row r="563" spans="1:5" ht="15.75" thickBot="1" x14ac:dyDescent="0.3">
      <c r="A563" s="122" t="s">
        <v>3683</v>
      </c>
      <c r="B563" s="130">
        <v>910</v>
      </c>
      <c r="C563" s="122" t="s">
        <v>63</v>
      </c>
      <c r="D563" s="130">
        <v>268</v>
      </c>
      <c r="E563" s="122" t="s">
        <v>1774</v>
      </c>
    </row>
    <row r="564" spans="1:5" ht="15.75" thickBot="1" x14ac:dyDescent="0.3">
      <c r="A564" s="122" t="s">
        <v>3683</v>
      </c>
      <c r="B564" s="130">
        <v>910</v>
      </c>
      <c r="C564" s="122" t="s">
        <v>63</v>
      </c>
      <c r="D564" s="130">
        <v>266</v>
      </c>
      <c r="E564" s="122" t="s">
        <v>966</v>
      </c>
    </row>
    <row r="565" spans="1:5" ht="15.75" thickBot="1" x14ac:dyDescent="0.3">
      <c r="A565" s="122" t="s">
        <v>3683</v>
      </c>
      <c r="B565" s="130">
        <v>910</v>
      </c>
      <c r="C565" s="122" t="s">
        <v>63</v>
      </c>
      <c r="D565" s="130">
        <v>267</v>
      </c>
      <c r="E565" s="122" t="s">
        <v>1773</v>
      </c>
    </row>
    <row r="566" spans="1:5" ht="15.75" thickBot="1" x14ac:dyDescent="0.3">
      <c r="A566" s="122" t="s">
        <v>3683</v>
      </c>
      <c r="B566" s="130">
        <v>910</v>
      </c>
      <c r="C566" s="122" t="s">
        <v>63</v>
      </c>
      <c r="D566" s="130">
        <v>353</v>
      </c>
      <c r="E566" s="122" t="s">
        <v>1487</v>
      </c>
    </row>
    <row r="567" spans="1:5" ht="15.75" thickBot="1" x14ac:dyDescent="0.3">
      <c r="A567" s="122" t="s">
        <v>3683</v>
      </c>
      <c r="B567" s="130">
        <v>910</v>
      </c>
      <c r="C567" s="122" t="s">
        <v>63</v>
      </c>
      <c r="D567" s="130">
        <v>397</v>
      </c>
      <c r="E567" s="122" t="s">
        <v>1776</v>
      </c>
    </row>
    <row r="568" spans="1:5" ht="15.75" thickBot="1" x14ac:dyDescent="0.3">
      <c r="A568" s="122" t="s">
        <v>3683</v>
      </c>
      <c r="B568" s="130">
        <v>910</v>
      </c>
      <c r="C568" s="122" t="s">
        <v>63</v>
      </c>
      <c r="D568" s="130">
        <v>445</v>
      </c>
      <c r="E568" s="122" t="s">
        <v>1777</v>
      </c>
    </row>
    <row r="569" spans="1:5" ht="15.75" thickBot="1" x14ac:dyDescent="0.3">
      <c r="A569" s="122" t="s">
        <v>3683</v>
      </c>
      <c r="B569" s="130">
        <v>910</v>
      </c>
      <c r="C569" s="122" t="s">
        <v>63</v>
      </c>
      <c r="D569" s="130">
        <v>456</v>
      </c>
      <c r="E569" s="122" t="s">
        <v>1778</v>
      </c>
    </row>
    <row r="570" spans="1:5" ht="15.75" thickBot="1" x14ac:dyDescent="0.3">
      <c r="A570" s="122" t="s">
        <v>3683</v>
      </c>
      <c r="B570" s="130">
        <v>910</v>
      </c>
      <c r="C570" s="122" t="s">
        <v>63</v>
      </c>
      <c r="D570" s="130">
        <v>457</v>
      </c>
      <c r="E570" s="122" t="s">
        <v>1779</v>
      </c>
    </row>
    <row r="571" spans="1:5" ht="15.75" thickBot="1" x14ac:dyDescent="0.3">
      <c r="A571" s="122" t="s">
        <v>3683</v>
      </c>
      <c r="B571" s="130">
        <v>910</v>
      </c>
      <c r="C571" s="122" t="s">
        <v>63</v>
      </c>
      <c r="D571" s="130">
        <v>505</v>
      </c>
      <c r="E571" s="122" t="s">
        <v>1784</v>
      </c>
    </row>
    <row r="572" spans="1:5" ht="15.75" thickBot="1" x14ac:dyDescent="0.3">
      <c r="A572" s="122" t="s">
        <v>3683</v>
      </c>
      <c r="B572" s="130">
        <v>910</v>
      </c>
      <c r="C572" s="122" t="s">
        <v>63</v>
      </c>
      <c r="D572" s="130">
        <v>500</v>
      </c>
      <c r="E572" s="122" t="s">
        <v>1497</v>
      </c>
    </row>
    <row r="573" spans="1:5" ht="15.75" thickBot="1" x14ac:dyDescent="0.3">
      <c r="A573" s="122" t="s">
        <v>3683</v>
      </c>
      <c r="B573" s="130">
        <v>910</v>
      </c>
      <c r="C573" s="122" t="s">
        <v>63</v>
      </c>
      <c r="D573" s="130">
        <v>507</v>
      </c>
      <c r="E573" s="122" t="s">
        <v>1786</v>
      </c>
    </row>
    <row r="574" spans="1:5" ht="15.75" thickBot="1" x14ac:dyDescent="0.3">
      <c r="A574" s="122" t="s">
        <v>3683</v>
      </c>
      <c r="B574" s="130">
        <v>910</v>
      </c>
      <c r="C574" s="122" t="s">
        <v>63</v>
      </c>
      <c r="D574" s="130">
        <v>508</v>
      </c>
      <c r="E574" s="122" t="s">
        <v>1787</v>
      </c>
    </row>
    <row r="575" spans="1:5" ht="15.75" thickBot="1" x14ac:dyDescent="0.3">
      <c r="A575" s="122" t="s">
        <v>3683</v>
      </c>
      <c r="B575" s="130">
        <v>910</v>
      </c>
      <c r="C575" s="122" t="s">
        <v>63</v>
      </c>
      <c r="D575" s="130">
        <v>501</v>
      </c>
      <c r="E575" s="122" t="s">
        <v>1780</v>
      </c>
    </row>
    <row r="576" spans="1:5" ht="15.75" thickBot="1" x14ac:dyDescent="0.3">
      <c r="A576" s="122" t="s">
        <v>3683</v>
      </c>
      <c r="B576" s="130">
        <v>910</v>
      </c>
      <c r="C576" s="122" t="s">
        <v>63</v>
      </c>
      <c r="D576" s="130">
        <v>502</v>
      </c>
      <c r="E576" s="122" t="s">
        <v>1781</v>
      </c>
    </row>
    <row r="577" spans="1:5" ht="15.75" thickBot="1" x14ac:dyDescent="0.3">
      <c r="A577" s="122" t="s">
        <v>3683</v>
      </c>
      <c r="B577" s="130">
        <v>910</v>
      </c>
      <c r="C577" s="122" t="s">
        <v>63</v>
      </c>
      <c r="D577" s="130">
        <v>509</v>
      </c>
      <c r="E577" s="122" t="s">
        <v>1788</v>
      </c>
    </row>
    <row r="578" spans="1:5" ht="15.75" thickBot="1" x14ac:dyDescent="0.3">
      <c r="A578" s="122" t="s">
        <v>3683</v>
      </c>
      <c r="B578" s="130">
        <v>910</v>
      </c>
      <c r="C578" s="122" t="s">
        <v>63</v>
      </c>
      <c r="D578" s="130">
        <v>503</v>
      </c>
      <c r="E578" s="122" t="s">
        <v>1782</v>
      </c>
    </row>
    <row r="579" spans="1:5" ht="15.75" thickBot="1" x14ac:dyDescent="0.3">
      <c r="A579" s="122" t="s">
        <v>3683</v>
      </c>
      <c r="B579" s="130">
        <v>910</v>
      </c>
      <c r="C579" s="122" t="s">
        <v>63</v>
      </c>
      <c r="D579" s="130">
        <v>506</v>
      </c>
      <c r="E579" s="122" t="s">
        <v>1785</v>
      </c>
    </row>
    <row r="580" spans="1:5" ht="15.75" thickBot="1" x14ac:dyDescent="0.3">
      <c r="A580" s="122" t="s">
        <v>3683</v>
      </c>
      <c r="B580" s="130">
        <v>910</v>
      </c>
      <c r="C580" s="122" t="s">
        <v>63</v>
      </c>
      <c r="D580" s="130">
        <v>504</v>
      </c>
      <c r="E580" s="122" t="s">
        <v>1783</v>
      </c>
    </row>
    <row r="581" spans="1:5" ht="15.75" thickBot="1" x14ac:dyDescent="0.3">
      <c r="A581" s="122" t="s">
        <v>3683</v>
      </c>
      <c r="B581" s="130">
        <v>910</v>
      </c>
      <c r="C581" s="122" t="s">
        <v>63</v>
      </c>
      <c r="D581" s="130">
        <v>632</v>
      </c>
      <c r="E581" s="122" t="s">
        <v>1789</v>
      </c>
    </row>
    <row r="582" spans="1:5" ht="15.75" thickBot="1" x14ac:dyDescent="0.3">
      <c r="A582" s="122" t="s">
        <v>3683</v>
      </c>
      <c r="B582" s="130">
        <v>910</v>
      </c>
      <c r="C582" s="122" t="s">
        <v>63</v>
      </c>
      <c r="D582" s="130">
        <v>641</v>
      </c>
      <c r="E582" s="122" t="s">
        <v>1798</v>
      </c>
    </row>
    <row r="583" spans="1:5" ht="15.75" thickBot="1" x14ac:dyDescent="0.3">
      <c r="A583" s="122" t="s">
        <v>3683</v>
      </c>
      <c r="B583" s="130">
        <v>910</v>
      </c>
      <c r="C583" s="122" t="s">
        <v>63</v>
      </c>
      <c r="D583" s="130">
        <v>633</v>
      </c>
      <c r="E583" s="122" t="s">
        <v>1790</v>
      </c>
    </row>
    <row r="584" spans="1:5" ht="15.75" thickBot="1" x14ac:dyDescent="0.3">
      <c r="A584" s="122" t="s">
        <v>3683</v>
      </c>
      <c r="B584" s="130">
        <v>910</v>
      </c>
      <c r="C584" s="122" t="s">
        <v>63</v>
      </c>
      <c r="D584" s="130">
        <v>640</v>
      </c>
      <c r="E584" s="122" t="s">
        <v>1797</v>
      </c>
    </row>
    <row r="585" spans="1:5" ht="15.75" thickBot="1" x14ac:dyDescent="0.3">
      <c r="A585" s="122" t="s">
        <v>3683</v>
      </c>
      <c r="B585" s="130">
        <v>910</v>
      </c>
      <c r="C585" s="122" t="s">
        <v>63</v>
      </c>
      <c r="D585" s="130">
        <v>634</v>
      </c>
      <c r="E585" s="122" t="s">
        <v>1791</v>
      </c>
    </row>
    <row r="586" spans="1:5" ht="15.75" thickBot="1" x14ac:dyDescent="0.3">
      <c r="A586" s="122" t="s">
        <v>3683</v>
      </c>
      <c r="B586" s="130">
        <v>910</v>
      </c>
      <c r="C586" s="122" t="s">
        <v>63</v>
      </c>
      <c r="D586" s="130">
        <v>635</v>
      </c>
      <c r="E586" s="122" t="s">
        <v>1792</v>
      </c>
    </row>
    <row r="587" spans="1:5" ht="15.75" thickBot="1" x14ac:dyDescent="0.3">
      <c r="A587" s="122" t="s">
        <v>3683</v>
      </c>
      <c r="B587" s="130">
        <v>910</v>
      </c>
      <c r="C587" s="122" t="s">
        <v>63</v>
      </c>
      <c r="D587" s="130">
        <v>636</v>
      </c>
      <c r="E587" s="122" t="s">
        <v>1793</v>
      </c>
    </row>
    <row r="588" spans="1:5" ht="15.75" thickBot="1" x14ac:dyDescent="0.3">
      <c r="A588" s="122" t="s">
        <v>3683</v>
      </c>
      <c r="B588" s="130">
        <v>910</v>
      </c>
      <c r="C588" s="122" t="s">
        <v>63</v>
      </c>
      <c r="D588" s="130">
        <v>637</v>
      </c>
      <c r="E588" s="122" t="s">
        <v>1794</v>
      </c>
    </row>
    <row r="589" spans="1:5" ht="15.75" thickBot="1" x14ac:dyDescent="0.3">
      <c r="A589" s="122" t="s">
        <v>3683</v>
      </c>
      <c r="B589" s="130">
        <v>910</v>
      </c>
      <c r="C589" s="122" t="s">
        <v>63</v>
      </c>
      <c r="D589" s="130">
        <v>638</v>
      </c>
      <c r="E589" s="122" t="s">
        <v>1795</v>
      </c>
    </row>
    <row r="590" spans="1:5" ht="15.75" thickBot="1" x14ac:dyDescent="0.3">
      <c r="A590" s="122" t="s">
        <v>3683</v>
      </c>
      <c r="B590" s="130">
        <v>910</v>
      </c>
      <c r="C590" s="122" t="s">
        <v>63</v>
      </c>
      <c r="D590" s="130">
        <v>639</v>
      </c>
      <c r="E590" s="122" t="s">
        <v>1796</v>
      </c>
    </row>
    <row r="591" spans="1:5" ht="15.75" thickBot="1" x14ac:dyDescent="0.3">
      <c r="A591" s="122" t="s">
        <v>3683</v>
      </c>
      <c r="B591" s="130">
        <v>910</v>
      </c>
      <c r="C591" s="122" t="s">
        <v>63</v>
      </c>
      <c r="D591" s="130">
        <v>691</v>
      </c>
      <c r="E591" s="122" t="s">
        <v>1800</v>
      </c>
    </row>
    <row r="592" spans="1:5" ht="15.75" thickBot="1" x14ac:dyDescent="0.3">
      <c r="A592" s="122" t="s">
        <v>3683</v>
      </c>
      <c r="B592" s="130">
        <v>910</v>
      </c>
      <c r="C592" s="122" t="s">
        <v>63</v>
      </c>
      <c r="D592" s="130">
        <v>693</v>
      </c>
      <c r="E592" s="122" t="s">
        <v>1802</v>
      </c>
    </row>
    <row r="593" spans="1:5" ht="15.75" thickBot="1" x14ac:dyDescent="0.3">
      <c r="A593" s="122" t="s">
        <v>3683</v>
      </c>
      <c r="B593" s="130">
        <v>910</v>
      </c>
      <c r="C593" s="122" t="s">
        <v>63</v>
      </c>
      <c r="D593" s="130">
        <v>694</v>
      </c>
      <c r="E593" s="122" t="s">
        <v>1803</v>
      </c>
    </row>
    <row r="594" spans="1:5" ht="15.75" thickBot="1" x14ac:dyDescent="0.3">
      <c r="A594" s="122" t="s">
        <v>3683</v>
      </c>
      <c r="B594" s="130">
        <v>910</v>
      </c>
      <c r="C594" s="122" t="s">
        <v>63</v>
      </c>
      <c r="D594" s="130">
        <v>692</v>
      </c>
      <c r="E594" s="122" t="s">
        <v>1801</v>
      </c>
    </row>
    <row r="595" spans="1:5" ht="15.75" thickBot="1" x14ac:dyDescent="0.3">
      <c r="A595" s="122" t="s">
        <v>3683</v>
      </c>
      <c r="B595" s="130">
        <v>910</v>
      </c>
      <c r="C595" s="122" t="s">
        <v>63</v>
      </c>
      <c r="D595" s="130">
        <v>735</v>
      </c>
      <c r="E595" s="122" t="s">
        <v>1804</v>
      </c>
    </row>
    <row r="596" spans="1:5" ht="15.75" thickBot="1" x14ac:dyDescent="0.3">
      <c r="A596" s="122" t="s">
        <v>3683</v>
      </c>
      <c r="B596" s="130">
        <v>910</v>
      </c>
      <c r="C596" s="122" t="s">
        <v>63</v>
      </c>
      <c r="D596" s="130">
        <v>736</v>
      </c>
      <c r="E596" s="122" t="s">
        <v>1805</v>
      </c>
    </row>
    <row r="597" spans="1:5" ht="15.75" thickBot="1" x14ac:dyDescent="0.3">
      <c r="A597" s="122" t="s">
        <v>3683</v>
      </c>
      <c r="B597" s="130">
        <v>910</v>
      </c>
      <c r="C597" s="122" t="s">
        <v>63</v>
      </c>
      <c r="D597" s="130">
        <v>737</v>
      </c>
      <c r="E597" s="122" t="s">
        <v>1806</v>
      </c>
    </row>
    <row r="598" spans="1:5" ht="15.75" thickBot="1" x14ac:dyDescent="0.3">
      <c r="A598" s="122" t="s">
        <v>3683</v>
      </c>
      <c r="B598" s="130">
        <v>910</v>
      </c>
      <c r="C598" s="122" t="s">
        <v>63</v>
      </c>
      <c r="D598" s="130">
        <v>779</v>
      </c>
      <c r="E598" s="122" t="s">
        <v>1532</v>
      </c>
    </row>
    <row r="599" spans="1:5" ht="15.75" thickBot="1" x14ac:dyDescent="0.3">
      <c r="A599" s="122" t="s">
        <v>3683</v>
      </c>
      <c r="B599" s="130">
        <v>910</v>
      </c>
      <c r="C599" s="122" t="s">
        <v>63</v>
      </c>
      <c r="D599" s="130">
        <v>781</v>
      </c>
      <c r="E599" s="122" t="s">
        <v>1807</v>
      </c>
    </row>
    <row r="600" spans="1:5" ht="15.75" thickBot="1" x14ac:dyDescent="0.3">
      <c r="A600" s="122" t="s">
        <v>3683</v>
      </c>
      <c r="B600" s="130">
        <v>910</v>
      </c>
      <c r="C600" s="122" t="s">
        <v>63</v>
      </c>
      <c r="D600" s="130">
        <v>780</v>
      </c>
      <c r="E600" s="122" t="s">
        <v>913</v>
      </c>
    </row>
    <row r="601" spans="1:5" ht="15.75" thickBot="1" x14ac:dyDescent="0.3">
      <c r="A601" s="122" t="s">
        <v>3683</v>
      </c>
      <c r="B601" s="130">
        <v>910</v>
      </c>
      <c r="C601" s="122" t="s">
        <v>63</v>
      </c>
      <c r="D601" s="130">
        <v>823</v>
      </c>
      <c r="E601" s="122" t="s">
        <v>1808</v>
      </c>
    </row>
    <row r="602" spans="1:5" ht="15.75" thickBot="1" x14ac:dyDescent="0.3">
      <c r="A602" s="122" t="s">
        <v>3683</v>
      </c>
      <c r="B602" s="130">
        <v>910</v>
      </c>
      <c r="C602" s="122" t="s">
        <v>63</v>
      </c>
      <c r="D602" s="130">
        <v>738</v>
      </c>
      <c r="E602" s="122" t="s">
        <v>1006</v>
      </c>
    </row>
    <row r="603" spans="1:5" ht="15.75" thickBot="1" x14ac:dyDescent="0.3">
      <c r="A603" s="122" t="s">
        <v>3683</v>
      </c>
      <c r="B603" s="130">
        <v>465</v>
      </c>
      <c r="C603" s="122" t="s">
        <v>64</v>
      </c>
      <c r="D603" s="130">
        <v>5</v>
      </c>
      <c r="E603" s="122" t="s">
        <v>1067</v>
      </c>
    </row>
    <row r="604" spans="1:5" ht="15.75" thickBot="1" x14ac:dyDescent="0.3">
      <c r="A604" s="122" t="s">
        <v>3683</v>
      </c>
      <c r="B604" s="130">
        <v>465</v>
      </c>
      <c r="C604" s="122" t="s">
        <v>64</v>
      </c>
      <c r="D604" s="130">
        <v>3</v>
      </c>
      <c r="E604" s="122" t="s">
        <v>1065</v>
      </c>
    </row>
    <row r="605" spans="1:5" ht="15.75" thickBot="1" x14ac:dyDescent="0.3">
      <c r="A605" s="122" t="s">
        <v>3683</v>
      </c>
      <c r="B605" s="130">
        <v>465</v>
      </c>
      <c r="C605" s="122" t="s">
        <v>64</v>
      </c>
      <c r="D605" s="130">
        <v>4</v>
      </c>
      <c r="E605" s="122" t="s">
        <v>1066</v>
      </c>
    </row>
    <row r="606" spans="1:5" ht="15.75" thickBot="1" x14ac:dyDescent="0.3">
      <c r="A606" s="122" t="s">
        <v>3683</v>
      </c>
      <c r="B606" s="130">
        <v>465</v>
      </c>
      <c r="C606" s="122" t="s">
        <v>64</v>
      </c>
      <c r="D606" s="130">
        <v>1</v>
      </c>
      <c r="E606" s="122" t="s">
        <v>1063</v>
      </c>
    </row>
    <row r="607" spans="1:5" ht="15.75" thickBot="1" x14ac:dyDescent="0.3">
      <c r="A607" s="122" t="s">
        <v>3683</v>
      </c>
      <c r="B607" s="130">
        <v>465</v>
      </c>
      <c r="C607" s="122" t="s">
        <v>64</v>
      </c>
      <c r="D607" s="130">
        <v>2</v>
      </c>
      <c r="E607" s="122" t="s">
        <v>1064</v>
      </c>
    </row>
    <row r="608" spans="1:5" ht="15.75" thickBot="1" x14ac:dyDescent="0.3">
      <c r="A608" s="122" t="s">
        <v>3683</v>
      </c>
      <c r="B608" s="130">
        <v>465</v>
      </c>
      <c r="C608" s="122" t="s">
        <v>64</v>
      </c>
      <c r="D608" s="130">
        <v>45</v>
      </c>
      <c r="E608" s="122" t="s">
        <v>830</v>
      </c>
    </row>
    <row r="609" spans="1:5" ht="15.75" thickBot="1" x14ac:dyDescent="0.3">
      <c r="A609" s="122" t="s">
        <v>3683</v>
      </c>
      <c r="B609" s="130">
        <v>465</v>
      </c>
      <c r="C609" s="122" t="s">
        <v>64</v>
      </c>
      <c r="D609" s="130">
        <v>46</v>
      </c>
      <c r="E609" s="122" t="s">
        <v>1069</v>
      </c>
    </row>
    <row r="610" spans="1:5" ht="15.75" thickBot="1" x14ac:dyDescent="0.3">
      <c r="A610" s="122" t="s">
        <v>3683</v>
      </c>
      <c r="B610" s="130">
        <v>465</v>
      </c>
      <c r="C610" s="122" t="s">
        <v>64</v>
      </c>
      <c r="D610" s="130">
        <v>92</v>
      </c>
      <c r="E610" s="122" t="s">
        <v>1072</v>
      </c>
    </row>
    <row r="611" spans="1:5" ht="15.75" thickBot="1" x14ac:dyDescent="0.3">
      <c r="A611" s="122" t="s">
        <v>3683</v>
      </c>
      <c r="B611" s="130">
        <v>465</v>
      </c>
      <c r="C611" s="122" t="s">
        <v>64</v>
      </c>
      <c r="D611" s="130">
        <v>89</v>
      </c>
      <c r="E611" s="122" t="s">
        <v>1070</v>
      </c>
    </row>
    <row r="612" spans="1:5" ht="15.75" thickBot="1" x14ac:dyDescent="0.3">
      <c r="A612" s="122" t="s">
        <v>3683</v>
      </c>
      <c r="B612" s="130">
        <v>465</v>
      </c>
      <c r="C612" s="122" t="s">
        <v>64</v>
      </c>
      <c r="D612" s="130">
        <v>93</v>
      </c>
      <c r="E612" s="122" t="s">
        <v>1073</v>
      </c>
    </row>
    <row r="613" spans="1:5" ht="15.75" thickBot="1" x14ac:dyDescent="0.3">
      <c r="A613" s="122" t="s">
        <v>3683</v>
      </c>
      <c r="B613" s="130">
        <v>465</v>
      </c>
      <c r="C613" s="122" t="s">
        <v>64</v>
      </c>
      <c r="D613" s="130">
        <v>90</v>
      </c>
      <c r="E613" s="122" t="s">
        <v>1071</v>
      </c>
    </row>
    <row r="614" spans="1:5" ht="15.75" thickBot="1" x14ac:dyDescent="0.3">
      <c r="A614" s="122" t="s">
        <v>3683</v>
      </c>
      <c r="B614" s="130">
        <v>465</v>
      </c>
      <c r="C614" s="122" t="s">
        <v>64</v>
      </c>
      <c r="D614" s="130">
        <v>178</v>
      </c>
      <c r="E614" s="122" t="s">
        <v>1075</v>
      </c>
    </row>
    <row r="615" spans="1:5" ht="15.75" thickBot="1" x14ac:dyDescent="0.3">
      <c r="A615" s="122" t="s">
        <v>3683</v>
      </c>
      <c r="B615" s="130">
        <v>465</v>
      </c>
      <c r="C615" s="122" t="s">
        <v>64</v>
      </c>
      <c r="D615" s="130">
        <v>179</v>
      </c>
      <c r="E615" s="122" t="s">
        <v>1076</v>
      </c>
    </row>
    <row r="616" spans="1:5" ht="15.75" thickBot="1" x14ac:dyDescent="0.3">
      <c r="A616" s="122" t="s">
        <v>3683</v>
      </c>
      <c r="B616" s="130">
        <v>465</v>
      </c>
      <c r="C616" s="122" t="s">
        <v>64</v>
      </c>
      <c r="D616" s="130">
        <v>177</v>
      </c>
      <c r="E616" s="122" t="s">
        <v>1074</v>
      </c>
    </row>
    <row r="617" spans="1:5" ht="15.75" thickBot="1" x14ac:dyDescent="0.3">
      <c r="A617" s="122" t="s">
        <v>3683</v>
      </c>
      <c r="B617" s="130">
        <v>465</v>
      </c>
      <c r="C617" s="122" t="s">
        <v>64</v>
      </c>
      <c r="D617" s="130">
        <v>221</v>
      </c>
      <c r="E617" s="122" t="s">
        <v>1077</v>
      </c>
    </row>
    <row r="618" spans="1:5" ht="15.75" thickBot="1" x14ac:dyDescent="0.3">
      <c r="A618" s="122" t="s">
        <v>3683</v>
      </c>
      <c r="B618" s="130">
        <v>465</v>
      </c>
      <c r="C618" s="122" t="s">
        <v>64</v>
      </c>
      <c r="D618" s="130">
        <v>270</v>
      </c>
      <c r="E618" s="122" t="s">
        <v>1078</v>
      </c>
    </row>
    <row r="619" spans="1:5" ht="15.75" thickBot="1" x14ac:dyDescent="0.3">
      <c r="A619" s="122" t="s">
        <v>3683</v>
      </c>
      <c r="B619" s="130">
        <v>465</v>
      </c>
      <c r="C619" s="122" t="s">
        <v>64</v>
      </c>
      <c r="D619" s="130">
        <v>353</v>
      </c>
      <c r="E619" s="122" t="s">
        <v>1079</v>
      </c>
    </row>
    <row r="620" spans="1:5" ht="15.75" thickBot="1" x14ac:dyDescent="0.3">
      <c r="A620" s="122" t="s">
        <v>3683</v>
      </c>
      <c r="B620" s="130">
        <v>465</v>
      </c>
      <c r="C620" s="122" t="s">
        <v>64</v>
      </c>
      <c r="D620" s="130">
        <v>502</v>
      </c>
      <c r="E620" s="122" t="s">
        <v>1083</v>
      </c>
    </row>
    <row r="621" spans="1:5" ht="15.75" thickBot="1" x14ac:dyDescent="0.3">
      <c r="A621" s="122" t="s">
        <v>3683</v>
      </c>
      <c r="B621" s="130">
        <v>465</v>
      </c>
      <c r="C621" s="122" t="s">
        <v>64</v>
      </c>
      <c r="D621" s="130">
        <v>354</v>
      </c>
      <c r="E621" s="122" t="s">
        <v>1080</v>
      </c>
    </row>
    <row r="622" spans="1:5" ht="15.75" thickBot="1" x14ac:dyDescent="0.3">
      <c r="A622" s="122" t="s">
        <v>3683</v>
      </c>
      <c r="B622" s="130">
        <v>465</v>
      </c>
      <c r="C622" s="122" t="s">
        <v>64</v>
      </c>
      <c r="D622" s="130">
        <v>501</v>
      </c>
      <c r="E622" s="122" t="s">
        <v>1082</v>
      </c>
    </row>
    <row r="623" spans="1:5" ht="15.75" thickBot="1" x14ac:dyDescent="0.3">
      <c r="A623" s="122" t="s">
        <v>3683</v>
      </c>
      <c r="B623" s="130">
        <v>465</v>
      </c>
      <c r="C623" s="122" t="s">
        <v>64</v>
      </c>
      <c r="D623" s="130">
        <v>500</v>
      </c>
      <c r="E623" s="122" t="s">
        <v>1081</v>
      </c>
    </row>
    <row r="624" spans="1:5" ht="15.75" thickBot="1" x14ac:dyDescent="0.3">
      <c r="A624" s="122" t="s">
        <v>3683</v>
      </c>
      <c r="B624" s="130">
        <v>465</v>
      </c>
      <c r="C624" s="122" t="s">
        <v>64</v>
      </c>
      <c r="D624" s="130">
        <v>6</v>
      </c>
      <c r="E624" s="122" t="s">
        <v>1068</v>
      </c>
    </row>
    <row r="625" spans="1:5" ht="15.75" thickBot="1" x14ac:dyDescent="0.3">
      <c r="A625" s="122" t="s">
        <v>3683</v>
      </c>
      <c r="B625" s="130">
        <v>465</v>
      </c>
      <c r="C625" s="122" t="s">
        <v>64</v>
      </c>
      <c r="D625" s="130">
        <v>544</v>
      </c>
      <c r="E625" s="122" t="s">
        <v>1084</v>
      </c>
    </row>
    <row r="626" spans="1:5" ht="15.75" thickBot="1" x14ac:dyDescent="0.3">
      <c r="A626" s="122" t="s">
        <v>3683</v>
      </c>
      <c r="B626" s="130">
        <v>465</v>
      </c>
      <c r="C626" s="122" t="s">
        <v>64</v>
      </c>
      <c r="D626" s="130">
        <v>633</v>
      </c>
      <c r="E626" s="122" t="s">
        <v>1085</v>
      </c>
    </row>
    <row r="627" spans="1:5" ht="15.75" thickBot="1" x14ac:dyDescent="0.3">
      <c r="A627" s="122" t="s">
        <v>3683</v>
      </c>
      <c r="B627" s="130">
        <v>465</v>
      </c>
      <c r="C627" s="122" t="s">
        <v>64</v>
      </c>
      <c r="D627" s="130">
        <v>634</v>
      </c>
      <c r="E627" s="122" t="s">
        <v>1086</v>
      </c>
    </row>
    <row r="628" spans="1:5" ht="15.75" thickBot="1" x14ac:dyDescent="0.3">
      <c r="A628" s="122" t="s">
        <v>3683</v>
      </c>
      <c r="B628" s="130">
        <v>465</v>
      </c>
      <c r="C628" s="122" t="s">
        <v>64</v>
      </c>
      <c r="D628" s="130">
        <v>635</v>
      </c>
      <c r="E628" s="122" t="s">
        <v>1087</v>
      </c>
    </row>
    <row r="629" spans="1:5" ht="15.75" thickBot="1" x14ac:dyDescent="0.3">
      <c r="A629" s="122" t="s">
        <v>3683</v>
      </c>
      <c r="B629" s="130">
        <v>465</v>
      </c>
      <c r="C629" s="122" t="s">
        <v>64</v>
      </c>
      <c r="D629" s="130">
        <v>779</v>
      </c>
      <c r="E629" s="122" t="s">
        <v>1088</v>
      </c>
    </row>
    <row r="630" spans="1:5" ht="15.75" thickBot="1" x14ac:dyDescent="0.3">
      <c r="A630" s="122" t="s">
        <v>3683</v>
      </c>
      <c r="B630" s="130">
        <v>465</v>
      </c>
      <c r="C630" s="122" t="s">
        <v>64</v>
      </c>
      <c r="D630" s="130">
        <v>780</v>
      </c>
      <c r="E630" s="122" t="s">
        <v>1089</v>
      </c>
    </row>
    <row r="631" spans="1:5" ht="15.75" thickBot="1" x14ac:dyDescent="0.3">
      <c r="A631" s="122" t="s">
        <v>3683</v>
      </c>
      <c r="B631" s="130">
        <v>465</v>
      </c>
      <c r="C631" s="122" t="s">
        <v>64</v>
      </c>
      <c r="D631" s="130">
        <v>781</v>
      </c>
      <c r="E631" s="122" t="s">
        <v>1090</v>
      </c>
    </row>
    <row r="632" spans="1:5" ht="15.75" thickBot="1" x14ac:dyDescent="0.3">
      <c r="A632" s="122" t="s">
        <v>3683</v>
      </c>
      <c r="B632" s="130">
        <v>465</v>
      </c>
      <c r="C632" s="122" t="s">
        <v>64</v>
      </c>
      <c r="D632" s="130">
        <v>785</v>
      </c>
      <c r="E632" s="122" t="s">
        <v>1091</v>
      </c>
    </row>
    <row r="633" spans="1:5" ht="15.75" thickBot="1" x14ac:dyDescent="0.3">
      <c r="A633" s="122" t="s">
        <v>3683</v>
      </c>
      <c r="B633" s="130">
        <v>2</v>
      </c>
      <c r="C633" s="122" t="s">
        <v>65</v>
      </c>
      <c r="D633" s="130">
        <v>179</v>
      </c>
      <c r="E633" s="122" t="s">
        <v>189</v>
      </c>
    </row>
    <row r="634" spans="1:5" ht="15.75" thickBot="1" x14ac:dyDescent="0.3">
      <c r="A634" s="122" t="s">
        <v>3683</v>
      </c>
      <c r="B634" s="130">
        <v>2</v>
      </c>
      <c r="C634" s="122" t="s">
        <v>65</v>
      </c>
      <c r="D634" s="130">
        <v>177</v>
      </c>
      <c r="E634" s="122" t="s">
        <v>187</v>
      </c>
    </row>
    <row r="635" spans="1:5" ht="15.75" thickBot="1" x14ac:dyDescent="0.3">
      <c r="A635" s="122" t="s">
        <v>3683</v>
      </c>
      <c r="B635" s="130">
        <v>2</v>
      </c>
      <c r="C635" s="122" t="s">
        <v>65</v>
      </c>
      <c r="D635" s="130">
        <v>178</v>
      </c>
      <c r="E635" s="122" t="s">
        <v>188</v>
      </c>
    </row>
    <row r="636" spans="1:5" ht="15.75" thickBot="1" x14ac:dyDescent="0.3">
      <c r="A636" s="122" t="s">
        <v>3683</v>
      </c>
      <c r="B636" s="130">
        <v>2</v>
      </c>
      <c r="C636" s="122" t="s">
        <v>65</v>
      </c>
      <c r="D636" s="130">
        <v>221</v>
      </c>
      <c r="E636" s="122" t="s">
        <v>190</v>
      </c>
    </row>
    <row r="637" spans="1:5" ht="15.75" thickBot="1" x14ac:dyDescent="0.3">
      <c r="A637" s="122" t="s">
        <v>3683</v>
      </c>
      <c r="B637" s="130">
        <v>2</v>
      </c>
      <c r="C637" s="122" t="s">
        <v>65</v>
      </c>
      <c r="D637" s="130">
        <v>518</v>
      </c>
      <c r="E637" s="122" t="s">
        <v>195</v>
      </c>
    </row>
    <row r="638" spans="1:5" ht="15.75" thickBot="1" x14ac:dyDescent="0.3">
      <c r="A638" s="122" t="s">
        <v>3683</v>
      </c>
      <c r="B638" s="130">
        <v>2</v>
      </c>
      <c r="C638" s="122" t="s">
        <v>65</v>
      </c>
      <c r="D638" s="130">
        <v>528</v>
      </c>
      <c r="E638" s="122" t="s">
        <v>198</v>
      </c>
    </row>
    <row r="639" spans="1:5" ht="15.75" thickBot="1" x14ac:dyDescent="0.3">
      <c r="A639" s="122" t="s">
        <v>3683</v>
      </c>
      <c r="B639" s="130">
        <v>2</v>
      </c>
      <c r="C639" s="122" t="s">
        <v>65</v>
      </c>
      <c r="D639" s="130">
        <v>508</v>
      </c>
      <c r="E639" s="122" t="s">
        <v>193</v>
      </c>
    </row>
    <row r="640" spans="1:5" ht="15.75" thickBot="1" x14ac:dyDescent="0.3">
      <c r="A640" s="122" t="s">
        <v>3683</v>
      </c>
      <c r="B640" s="130">
        <v>2</v>
      </c>
      <c r="C640" s="122" t="s">
        <v>65</v>
      </c>
      <c r="D640" s="130">
        <v>526</v>
      </c>
      <c r="E640" s="122" t="s">
        <v>197</v>
      </c>
    </row>
    <row r="641" spans="1:5" ht="15.75" thickBot="1" x14ac:dyDescent="0.3">
      <c r="A641" s="122" t="s">
        <v>3683</v>
      </c>
      <c r="B641" s="130">
        <v>2</v>
      </c>
      <c r="C641" s="122" t="s">
        <v>65</v>
      </c>
      <c r="D641" s="130">
        <v>522</v>
      </c>
      <c r="E641" s="122" t="s">
        <v>196</v>
      </c>
    </row>
    <row r="642" spans="1:5" ht="15.75" thickBot="1" x14ac:dyDescent="0.3">
      <c r="A642" s="122" t="s">
        <v>3683</v>
      </c>
      <c r="B642" s="130">
        <v>2</v>
      </c>
      <c r="C642" s="122" t="s">
        <v>65</v>
      </c>
      <c r="D642" s="130">
        <v>514</v>
      </c>
      <c r="E642" s="122" t="s">
        <v>194</v>
      </c>
    </row>
    <row r="643" spans="1:5" ht="15.75" thickBot="1" x14ac:dyDescent="0.3">
      <c r="A643" s="122" t="s">
        <v>3683</v>
      </c>
      <c r="B643" s="130">
        <v>2</v>
      </c>
      <c r="C643" s="122" t="s">
        <v>65</v>
      </c>
      <c r="D643" s="130">
        <v>504</v>
      </c>
      <c r="E643" s="122" t="s">
        <v>192</v>
      </c>
    </row>
    <row r="644" spans="1:5" ht="15.75" thickBot="1" x14ac:dyDescent="0.3">
      <c r="A644" s="122" t="s">
        <v>3683</v>
      </c>
      <c r="B644" s="130">
        <v>2</v>
      </c>
      <c r="C644" s="122" t="s">
        <v>65</v>
      </c>
      <c r="D644" s="130">
        <v>500</v>
      </c>
      <c r="E644" s="122" t="s">
        <v>191</v>
      </c>
    </row>
    <row r="645" spans="1:5" ht="15.75" thickBot="1" x14ac:dyDescent="0.3">
      <c r="A645" s="122" t="s">
        <v>3683</v>
      </c>
      <c r="B645" s="130">
        <v>2</v>
      </c>
      <c r="C645" s="122" t="s">
        <v>65</v>
      </c>
      <c r="D645" s="130">
        <v>632</v>
      </c>
      <c r="E645" s="122" t="s">
        <v>199</v>
      </c>
    </row>
    <row r="646" spans="1:5" ht="15.75" thickBot="1" x14ac:dyDescent="0.3">
      <c r="A646" s="122" t="s">
        <v>3683</v>
      </c>
      <c r="B646" s="130">
        <v>2</v>
      </c>
      <c r="C646" s="122" t="s">
        <v>65</v>
      </c>
      <c r="D646" s="130">
        <v>89</v>
      </c>
      <c r="E646" s="122" t="s">
        <v>186</v>
      </c>
    </row>
    <row r="647" spans="1:5" ht="15.75" thickBot="1" x14ac:dyDescent="0.3">
      <c r="A647" s="122" t="s">
        <v>3683</v>
      </c>
      <c r="B647" s="130">
        <v>820</v>
      </c>
      <c r="C647" s="122" t="s">
        <v>66</v>
      </c>
      <c r="D647" s="130">
        <v>177</v>
      </c>
      <c r="E647" s="122" t="s">
        <v>1400</v>
      </c>
    </row>
    <row r="648" spans="1:5" ht="15.75" thickBot="1" x14ac:dyDescent="0.3">
      <c r="A648" s="122" t="s">
        <v>3683</v>
      </c>
      <c r="B648" s="130">
        <v>820</v>
      </c>
      <c r="C648" s="122" t="s">
        <v>66</v>
      </c>
      <c r="D648" s="130">
        <v>503</v>
      </c>
      <c r="E648" s="122" t="s">
        <v>1402</v>
      </c>
    </row>
    <row r="649" spans="1:5" ht="15.75" thickBot="1" x14ac:dyDescent="0.3">
      <c r="A649" s="122" t="s">
        <v>3683</v>
      </c>
      <c r="B649" s="130">
        <v>820</v>
      </c>
      <c r="C649" s="122" t="s">
        <v>66</v>
      </c>
      <c r="D649" s="130">
        <v>502</v>
      </c>
      <c r="E649" s="122" t="s">
        <v>1401</v>
      </c>
    </row>
    <row r="650" spans="1:5" ht="15.75" thickBot="1" x14ac:dyDescent="0.3">
      <c r="A650" s="122" t="s">
        <v>3683</v>
      </c>
      <c r="B650" s="130">
        <v>820</v>
      </c>
      <c r="C650" s="122" t="s">
        <v>66</v>
      </c>
      <c r="D650" s="130">
        <v>635</v>
      </c>
      <c r="E650" s="122" t="s">
        <v>1404</v>
      </c>
    </row>
    <row r="651" spans="1:5" ht="15.75" thickBot="1" x14ac:dyDescent="0.3">
      <c r="A651" s="122" t="s">
        <v>3683</v>
      </c>
      <c r="B651" s="130">
        <v>820</v>
      </c>
      <c r="C651" s="122" t="s">
        <v>66</v>
      </c>
      <c r="D651" s="130">
        <v>633</v>
      </c>
      <c r="E651" s="122" t="s">
        <v>1403</v>
      </c>
    </row>
    <row r="652" spans="1:5" ht="15.75" thickBot="1" x14ac:dyDescent="0.3">
      <c r="A652" s="122" t="s">
        <v>3683</v>
      </c>
      <c r="B652" s="130">
        <v>475</v>
      </c>
      <c r="C652" s="122" t="s">
        <v>67</v>
      </c>
      <c r="D652" s="130">
        <v>1</v>
      </c>
      <c r="E652" s="122" t="s">
        <v>1092</v>
      </c>
    </row>
    <row r="653" spans="1:5" ht="15.75" thickBot="1" x14ac:dyDescent="0.3">
      <c r="A653" s="122" t="s">
        <v>3683</v>
      </c>
      <c r="B653" s="130">
        <v>475</v>
      </c>
      <c r="C653" s="122" t="s">
        <v>67</v>
      </c>
      <c r="D653" s="130">
        <v>91</v>
      </c>
      <c r="E653" s="122" t="s">
        <v>1095</v>
      </c>
    </row>
    <row r="654" spans="1:5" ht="15.75" thickBot="1" x14ac:dyDescent="0.3">
      <c r="A654" s="122" t="s">
        <v>3683</v>
      </c>
      <c r="B654" s="130">
        <v>475</v>
      </c>
      <c r="C654" s="122" t="s">
        <v>67</v>
      </c>
      <c r="D654" s="130">
        <v>89</v>
      </c>
      <c r="E654" s="122" t="s">
        <v>1093</v>
      </c>
    </row>
    <row r="655" spans="1:5" ht="15.75" thickBot="1" x14ac:dyDescent="0.3">
      <c r="A655" s="122" t="s">
        <v>3683</v>
      </c>
      <c r="B655" s="130">
        <v>475</v>
      </c>
      <c r="C655" s="122" t="s">
        <v>67</v>
      </c>
      <c r="D655" s="130">
        <v>90</v>
      </c>
      <c r="E655" s="122" t="s">
        <v>1094</v>
      </c>
    </row>
    <row r="656" spans="1:5" ht="15.75" thickBot="1" x14ac:dyDescent="0.3">
      <c r="A656" s="122" t="s">
        <v>3683</v>
      </c>
      <c r="B656" s="130">
        <v>475</v>
      </c>
      <c r="C656" s="122" t="s">
        <v>67</v>
      </c>
      <c r="D656" s="130">
        <v>133</v>
      </c>
      <c r="E656" s="122" t="s">
        <v>1096</v>
      </c>
    </row>
    <row r="657" spans="1:5" ht="15.75" thickBot="1" x14ac:dyDescent="0.3">
      <c r="A657" s="122" t="s">
        <v>3683</v>
      </c>
      <c r="B657" s="130">
        <v>475</v>
      </c>
      <c r="C657" s="122" t="s">
        <v>67</v>
      </c>
      <c r="D657" s="130">
        <v>178</v>
      </c>
      <c r="E657" s="122" t="s">
        <v>1098</v>
      </c>
    </row>
    <row r="658" spans="1:5" ht="15.75" thickBot="1" x14ac:dyDescent="0.3">
      <c r="A658" s="122" t="s">
        <v>3683</v>
      </c>
      <c r="B658" s="130">
        <v>475</v>
      </c>
      <c r="C658" s="122" t="s">
        <v>67</v>
      </c>
      <c r="D658" s="130">
        <v>177</v>
      </c>
      <c r="E658" s="122" t="s">
        <v>1097</v>
      </c>
    </row>
    <row r="659" spans="1:5" ht="15.75" thickBot="1" x14ac:dyDescent="0.3">
      <c r="A659" s="122" t="s">
        <v>3683</v>
      </c>
      <c r="B659" s="130">
        <v>475</v>
      </c>
      <c r="C659" s="122" t="s">
        <v>67</v>
      </c>
      <c r="D659" s="130">
        <v>221</v>
      </c>
      <c r="E659" s="122" t="s">
        <v>1099</v>
      </c>
    </row>
    <row r="660" spans="1:5" ht="15.75" thickBot="1" x14ac:dyDescent="0.3">
      <c r="A660" s="122" t="s">
        <v>3683</v>
      </c>
      <c r="B660" s="130">
        <v>475</v>
      </c>
      <c r="C660" s="122" t="s">
        <v>67</v>
      </c>
      <c r="D660" s="130">
        <v>222</v>
      </c>
      <c r="E660" s="122" t="s">
        <v>1100</v>
      </c>
    </row>
    <row r="661" spans="1:5" ht="15.75" thickBot="1" x14ac:dyDescent="0.3">
      <c r="A661" s="122" t="s">
        <v>3683</v>
      </c>
      <c r="B661" s="130">
        <v>475</v>
      </c>
      <c r="C661" s="122" t="s">
        <v>67</v>
      </c>
      <c r="D661" s="130">
        <v>223</v>
      </c>
      <c r="E661" s="122" t="s">
        <v>1101</v>
      </c>
    </row>
    <row r="662" spans="1:5" ht="15.75" thickBot="1" x14ac:dyDescent="0.3">
      <c r="A662" s="122" t="s">
        <v>3683</v>
      </c>
      <c r="B662" s="130">
        <v>475</v>
      </c>
      <c r="C662" s="122" t="s">
        <v>67</v>
      </c>
      <c r="D662" s="130">
        <v>353</v>
      </c>
      <c r="E662" s="122" t="s">
        <v>1102</v>
      </c>
    </row>
    <row r="663" spans="1:5" ht="15.75" thickBot="1" x14ac:dyDescent="0.3">
      <c r="A663" s="122" t="s">
        <v>3683</v>
      </c>
      <c r="B663" s="130">
        <v>475</v>
      </c>
      <c r="C663" s="122" t="s">
        <v>67</v>
      </c>
      <c r="D663" s="130">
        <v>354</v>
      </c>
      <c r="E663" s="122" t="s">
        <v>1103</v>
      </c>
    </row>
    <row r="664" spans="1:5" ht="15.75" thickBot="1" x14ac:dyDescent="0.3">
      <c r="A664" s="122" t="s">
        <v>3683</v>
      </c>
      <c r="B664" s="130">
        <v>475</v>
      </c>
      <c r="C664" s="122" t="s">
        <v>67</v>
      </c>
      <c r="D664" s="130">
        <v>456</v>
      </c>
      <c r="E664" s="122" t="s">
        <v>1104</v>
      </c>
    </row>
    <row r="665" spans="1:5" ht="15.75" thickBot="1" x14ac:dyDescent="0.3">
      <c r="A665" s="122" t="s">
        <v>3683</v>
      </c>
      <c r="B665" s="130">
        <v>475</v>
      </c>
      <c r="C665" s="122" t="s">
        <v>67</v>
      </c>
      <c r="D665" s="130">
        <v>457</v>
      </c>
      <c r="E665" s="122" t="s">
        <v>1105</v>
      </c>
    </row>
    <row r="666" spans="1:5" ht="15.75" thickBot="1" x14ac:dyDescent="0.3">
      <c r="A666" s="122" t="s">
        <v>3683</v>
      </c>
      <c r="B666" s="130">
        <v>475</v>
      </c>
      <c r="C666" s="122" t="s">
        <v>67</v>
      </c>
      <c r="D666" s="130">
        <v>691</v>
      </c>
      <c r="E666" s="122" t="s">
        <v>1106</v>
      </c>
    </row>
    <row r="667" spans="1:5" ht="15.75" thickBot="1" x14ac:dyDescent="0.3">
      <c r="A667" s="122" t="s">
        <v>3683</v>
      </c>
      <c r="B667" s="130">
        <v>475</v>
      </c>
      <c r="C667" s="122" t="s">
        <v>67</v>
      </c>
      <c r="D667" s="130">
        <v>705</v>
      </c>
      <c r="E667" s="122" t="s">
        <v>1107</v>
      </c>
    </row>
    <row r="668" spans="1:5" ht="15.75" thickBot="1" x14ac:dyDescent="0.3">
      <c r="A668" s="122" t="s">
        <v>3683</v>
      </c>
      <c r="B668" s="130">
        <v>540</v>
      </c>
      <c r="C668" s="122" t="s">
        <v>68</v>
      </c>
      <c r="D668" s="130">
        <v>1</v>
      </c>
      <c r="E668" s="122" t="s">
        <v>1186</v>
      </c>
    </row>
    <row r="669" spans="1:5" ht="15.75" thickBot="1" x14ac:dyDescent="0.3">
      <c r="A669" s="122" t="s">
        <v>3683</v>
      </c>
      <c r="B669" s="130">
        <v>540</v>
      </c>
      <c r="C669" s="122" t="s">
        <v>68</v>
      </c>
      <c r="D669" s="130">
        <v>5</v>
      </c>
      <c r="E669" s="122" t="s">
        <v>1187</v>
      </c>
    </row>
    <row r="670" spans="1:5" ht="15.75" thickBot="1" x14ac:dyDescent="0.3">
      <c r="A670" s="122" t="s">
        <v>3683</v>
      </c>
      <c r="B670" s="130">
        <v>540</v>
      </c>
      <c r="C670" s="122" t="s">
        <v>68</v>
      </c>
      <c r="D670" s="130">
        <v>735</v>
      </c>
      <c r="E670" s="122" t="s">
        <v>1188</v>
      </c>
    </row>
    <row r="671" spans="1:5" ht="15.75" thickBot="1" x14ac:dyDescent="0.3">
      <c r="A671" s="122" t="s">
        <v>3683</v>
      </c>
      <c r="B671" s="130">
        <v>830</v>
      </c>
      <c r="C671" s="122" t="s">
        <v>69</v>
      </c>
      <c r="D671" s="130">
        <v>7</v>
      </c>
      <c r="E671" s="122" t="s">
        <v>1405</v>
      </c>
    </row>
    <row r="672" spans="1:5" ht="15.75" thickBot="1" x14ac:dyDescent="0.3">
      <c r="A672" s="122" t="s">
        <v>3683</v>
      </c>
      <c r="B672" s="130">
        <v>830</v>
      </c>
      <c r="C672" s="122" t="s">
        <v>69</v>
      </c>
      <c r="D672" s="130">
        <v>8</v>
      </c>
      <c r="E672" s="122" t="s">
        <v>1406</v>
      </c>
    </row>
    <row r="673" spans="1:5" ht="15.75" thickBot="1" x14ac:dyDescent="0.3">
      <c r="A673" s="122" t="s">
        <v>3683</v>
      </c>
      <c r="B673" s="130">
        <v>830</v>
      </c>
      <c r="C673" s="122" t="s">
        <v>69</v>
      </c>
      <c r="D673" s="130">
        <v>11</v>
      </c>
      <c r="E673" s="122" t="s">
        <v>1408</v>
      </c>
    </row>
    <row r="674" spans="1:5" ht="15.75" thickBot="1" x14ac:dyDescent="0.3">
      <c r="A674" s="122" t="s">
        <v>3683</v>
      </c>
      <c r="B674" s="130">
        <v>830</v>
      </c>
      <c r="C674" s="122" t="s">
        <v>69</v>
      </c>
      <c r="D674" s="130">
        <v>10</v>
      </c>
      <c r="E674" s="122" t="s">
        <v>1407</v>
      </c>
    </row>
    <row r="675" spans="1:5" ht="15.75" thickBot="1" x14ac:dyDescent="0.3">
      <c r="A675" s="122" t="s">
        <v>3683</v>
      </c>
      <c r="B675" s="130">
        <v>830</v>
      </c>
      <c r="C675" s="122" t="s">
        <v>69</v>
      </c>
      <c r="D675" s="130">
        <v>103</v>
      </c>
      <c r="E675" s="122" t="s">
        <v>1410</v>
      </c>
    </row>
    <row r="676" spans="1:5" ht="15.75" thickBot="1" x14ac:dyDescent="0.3">
      <c r="A676" s="122" t="s">
        <v>3683</v>
      </c>
      <c r="B676" s="130">
        <v>830</v>
      </c>
      <c r="C676" s="122" t="s">
        <v>69</v>
      </c>
      <c r="D676" s="130">
        <v>102</v>
      </c>
      <c r="E676" s="122" t="s">
        <v>1409</v>
      </c>
    </row>
    <row r="677" spans="1:5" ht="15.75" thickBot="1" x14ac:dyDescent="0.3">
      <c r="A677" s="122" t="s">
        <v>3683</v>
      </c>
      <c r="B677" s="130">
        <v>830</v>
      </c>
      <c r="C677" s="122" t="s">
        <v>69</v>
      </c>
      <c r="D677" s="130">
        <v>183</v>
      </c>
      <c r="E677" s="122" t="s">
        <v>1412</v>
      </c>
    </row>
    <row r="678" spans="1:5" ht="15.75" thickBot="1" x14ac:dyDescent="0.3">
      <c r="A678" s="122" t="s">
        <v>3683</v>
      </c>
      <c r="B678" s="130">
        <v>830</v>
      </c>
      <c r="C678" s="122" t="s">
        <v>69</v>
      </c>
      <c r="D678" s="130">
        <v>180</v>
      </c>
      <c r="E678" s="122" t="s">
        <v>1411</v>
      </c>
    </row>
    <row r="679" spans="1:5" ht="15.75" thickBot="1" x14ac:dyDescent="0.3">
      <c r="A679" s="122" t="s">
        <v>3683</v>
      </c>
      <c r="B679" s="130">
        <v>830</v>
      </c>
      <c r="C679" s="122" t="s">
        <v>69</v>
      </c>
      <c r="D679" s="130">
        <v>441</v>
      </c>
      <c r="E679" s="122" t="s">
        <v>1413</v>
      </c>
    </row>
    <row r="680" spans="1:5" ht="15.75" thickBot="1" x14ac:dyDescent="0.3">
      <c r="A680" s="122" t="s">
        <v>3683</v>
      </c>
      <c r="B680" s="130">
        <v>830</v>
      </c>
      <c r="C680" s="122" t="s">
        <v>69</v>
      </c>
      <c r="D680" s="130">
        <v>507</v>
      </c>
      <c r="E680" s="122" t="s">
        <v>1414</v>
      </c>
    </row>
    <row r="681" spans="1:5" ht="15.75" thickBot="1" x14ac:dyDescent="0.3">
      <c r="A681" s="122" t="s">
        <v>3683</v>
      </c>
      <c r="B681" s="130">
        <v>830</v>
      </c>
      <c r="C681" s="122" t="s">
        <v>69</v>
      </c>
      <c r="D681" s="130">
        <v>636</v>
      </c>
      <c r="E681" s="122" t="s">
        <v>1417</v>
      </c>
    </row>
    <row r="682" spans="1:5" ht="15.75" thickBot="1" x14ac:dyDescent="0.3">
      <c r="A682" s="122" t="s">
        <v>3683</v>
      </c>
      <c r="B682" s="130">
        <v>830</v>
      </c>
      <c r="C682" s="122" t="s">
        <v>69</v>
      </c>
      <c r="D682" s="130">
        <v>508</v>
      </c>
      <c r="E682" s="122" t="s">
        <v>1415</v>
      </c>
    </row>
    <row r="683" spans="1:5" ht="15.75" thickBot="1" x14ac:dyDescent="0.3">
      <c r="A683" s="122" t="s">
        <v>3683</v>
      </c>
      <c r="B683" s="130">
        <v>830</v>
      </c>
      <c r="C683" s="122" t="s">
        <v>69</v>
      </c>
      <c r="D683" s="130">
        <v>555</v>
      </c>
      <c r="E683" s="122" t="s">
        <v>1416</v>
      </c>
    </row>
    <row r="684" spans="1:5" ht="15.75" thickBot="1" x14ac:dyDescent="0.3">
      <c r="A684" s="122" t="s">
        <v>3683</v>
      </c>
      <c r="B684" s="130">
        <v>830</v>
      </c>
      <c r="C684" s="122" t="s">
        <v>69</v>
      </c>
      <c r="D684" s="130">
        <v>637</v>
      </c>
      <c r="E684" s="122" t="s">
        <v>1418</v>
      </c>
    </row>
    <row r="685" spans="1:5" ht="15.75" thickBot="1" x14ac:dyDescent="0.3">
      <c r="A685" s="122" t="s">
        <v>3683</v>
      </c>
      <c r="B685" s="130">
        <v>830</v>
      </c>
      <c r="C685" s="122" t="s">
        <v>69</v>
      </c>
      <c r="D685" s="130">
        <v>638</v>
      </c>
      <c r="E685" s="122" t="s">
        <v>1419</v>
      </c>
    </row>
    <row r="686" spans="1:5" ht="15.75" thickBot="1" x14ac:dyDescent="0.3">
      <c r="A686" s="122" t="s">
        <v>3683</v>
      </c>
      <c r="B686" s="130">
        <v>830</v>
      </c>
      <c r="C686" s="122" t="s">
        <v>69</v>
      </c>
      <c r="D686" s="130">
        <v>750</v>
      </c>
      <c r="E686" s="122" t="s">
        <v>1420</v>
      </c>
    </row>
    <row r="687" spans="1:5" ht="15.75" thickBot="1" x14ac:dyDescent="0.3">
      <c r="A687" s="122" t="s">
        <v>3683</v>
      </c>
      <c r="B687" s="130">
        <v>830</v>
      </c>
      <c r="C687" s="122" t="s">
        <v>69</v>
      </c>
      <c r="D687" s="130">
        <v>868</v>
      </c>
      <c r="E687" s="122" t="s">
        <v>1421</v>
      </c>
    </row>
    <row r="688" spans="1:5" ht="15.75" thickBot="1" x14ac:dyDescent="0.3">
      <c r="A688" s="122" t="s">
        <v>3683</v>
      </c>
      <c r="B688" s="130">
        <v>380</v>
      </c>
      <c r="C688" s="122" t="s">
        <v>70</v>
      </c>
      <c r="D688" s="130">
        <v>45</v>
      </c>
      <c r="E688" s="122" t="s">
        <v>830</v>
      </c>
    </row>
    <row r="689" spans="1:5" ht="15.75" thickBot="1" x14ac:dyDescent="0.3">
      <c r="A689" s="122" t="s">
        <v>3683</v>
      </c>
      <c r="B689" s="130">
        <v>380</v>
      </c>
      <c r="C689" s="122" t="s">
        <v>70</v>
      </c>
      <c r="D689" s="130">
        <v>46</v>
      </c>
      <c r="E689" s="122" t="s">
        <v>831</v>
      </c>
    </row>
    <row r="690" spans="1:5" ht="15.75" thickBot="1" x14ac:dyDescent="0.3">
      <c r="A690" s="122" t="s">
        <v>3683</v>
      </c>
      <c r="B690" s="130">
        <v>380</v>
      </c>
      <c r="C690" s="122" t="s">
        <v>70</v>
      </c>
      <c r="D690" s="130">
        <v>635</v>
      </c>
      <c r="E690" s="122" t="s">
        <v>844</v>
      </c>
    </row>
    <row r="691" spans="1:5" ht="15.75" thickBot="1" x14ac:dyDescent="0.3">
      <c r="A691" s="122" t="s">
        <v>3683</v>
      </c>
      <c r="B691" s="130">
        <v>380</v>
      </c>
      <c r="C691" s="122" t="s">
        <v>70</v>
      </c>
      <c r="D691" s="130">
        <v>133</v>
      </c>
      <c r="E691" s="122" t="s">
        <v>832</v>
      </c>
    </row>
    <row r="692" spans="1:5" ht="15.75" thickBot="1" x14ac:dyDescent="0.3">
      <c r="A692" s="122" t="s">
        <v>3683</v>
      </c>
      <c r="B692" s="130">
        <v>380</v>
      </c>
      <c r="C692" s="122" t="s">
        <v>70</v>
      </c>
      <c r="D692" s="130">
        <v>190</v>
      </c>
      <c r="E692" s="122" t="s">
        <v>838</v>
      </c>
    </row>
    <row r="693" spans="1:5" ht="15.75" thickBot="1" x14ac:dyDescent="0.3">
      <c r="A693" s="122" t="s">
        <v>3683</v>
      </c>
      <c r="B693" s="130">
        <v>380</v>
      </c>
      <c r="C693" s="122" t="s">
        <v>70</v>
      </c>
      <c r="D693" s="130">
        <v>181</v>
      </c>
      <c r="E693" s="122" t="s">
        <v>837</v>
      </c>
    </row>
    <row r="694" spans="1:5" ht="15.75" thickBot="1" x14ac:dyDescent="0.3">
      <c r="A694" s="122" t="s">
        <v>3683</v>
      </c>
      <c r="B694" s="130">
        <v>380</v>
      </c>
      <c r="C694" s="122" t="s">
        <v>70</v>
      </c>
      <c r="D694" s="130">
        <v>177</v>
      </c>
      <c r="E694" s="122" t="s">
        <v>833</v>
      </c>
    </row>
    <row r="695" spans="1:5" ht="15.75" thickBot="1" x14ac:dyDescent="0.3">
      <c r="A695" s="122" t="s">
        <v>3683</v>
      </c>
      <c r="B695" s="130">
        <v>380</v>
      </c>
      <c r="C695" s="122" t="s">
        <v>70</v>
      </c>
      <c r="D695" s="130">
        <v>178</v>
      </c>
      <c r="E695" s="122" t="s">
        <v>834</v>
      </c>
    </row>
    <row r="696" spans="1:5" ht="15.75" thickBot="1" x14ac:dyDescent="0.3">
      <c r="A696" s="122" t="s">
        <v>3683</v>
      </c>
      <c r="B696" s="130">
        <v>380</v>
      </c>
      <c r="C696" s="122" t="s">
        <v>70</v>
      </c>
      <c r="D696" s="130">
        <v>179</v>
      </c>
      <c r="E696" s="122" t="s">
        <v>835</v>
      </c>
    </row>
    <row r="697" spans="1:5" ht="15.75" thickBot="1" x14ac:dyDescent="0.3">
      <c r="A697" s="122" t="s">
        <v>3683</v>
      </c>
      <c r="B697" s="130">
        <v>380</v>
      </c>
      <c r="C697" s="122" t="s">
        <v>70</v>
      </c>
      <c r="D697" s="130">
        <v>180</v>
      </c>
      <c r="E697" s="122" t="s">
        <v>836</v>
      </c>
    </row>
    <row r="698" spans="1:5" ht="15.75" thickBot="1" x14ac:dyDescent="0.3">
      <c r="A698" s="122" t="s">
        <v>3683</v>
      </c>
      <c r="B698" s="130">
        <v>380</v>
      </c>
      <c r="C698" s="122" t="s">
        <v>70</v>
      </c>
      <c r="D698" s="130">
        <v>221</v>
      </c>
      <c r="E698" s="122" t="s">
        <v>839</v>
      </c>
    </row>
    <row r="699" spans="1:5" ht="15.75" thickBot="1" x14ac:dyDescent="0.3">
      <c r="A699" s="122" t="s">
        <v>3683</v>
      </c>
      <c r="B699" s="130">
        <v>380</v>
      </c>
      <c r="C699" s="122" t="s">
        <v>70</v>
      </c>
      <c r="D699" s="130">
        <v>456</v>
      </c>
      <c r="E699" s="122" t="s">
        <v>840</v>
      </c>
    </row>
    <row r="700" spans="1:5" ht="15.75" thickBot="1" x14ac:dyDescent="0.3">
      <c r="A700" s="122" t="s">
        <v>3683</v>
      </c>
      <c r="B700" s="130">
        <v>380</v>
      </c>
      <c r="C700" s="122" t="s">
        <v>70</v>
      </c>
      <c r="D700" s="130">
        <v>633</v>
      </c>
      <c r="E700" s="122" t="s">
        <v>842</v>
      </c>
    </row>
    <row r="701" spans="1:5" ht="15.75" thickBot="1" x14ac:dyDescent="0.3">
      <c r="A701" s="122" t="s">
        <v>3683</v>
      </c>
      <c r="B701" s="130">
        <v>380</v>
      </c>
      <c r="C701" s="122" t="s">
        <v>70</v>
      </c>
      <c r="D701" s="130">
        <v>634</v>
      </c>
      <c r="E701" s="122" t="s">
        <v>843</v>
      </c>
    </row>
    <row r="702" spans="1:5" ht="15.75" thickBot="1" x14ac:dyDescent="0.3">
      <c r="A702" s="122" t="s">
        <v>3683</v>
      </c>
      <c r="B702" s="130">
        <v>380</v>
      </c>
      <c r="C702" s="122" t="s">
        <v>70</v>
      </c>
      <c r="D702" s="130">
        <v>632</v>
      </c>
      <c r="E702" s="122" t="s">
        <v>841</v>
      </c>
    </row>
    <row r="703" spans="1:5" ht="15.75" thickBot="1" x14ac:dyDescent="0.3">
      <c r="A703" s="122" t="s">
        <v>3683</v>
      </c>
      <c r="B703" s="130">
        <v>380</v>
      </c>
      <c r="C703" s="122" t="s">
        <v>70</v>
      </c>
      <c r="D703" s="130">
        <v>867</v>
      </c>
      <c r="E703" s="122" t="s">
        <v>845</v>
      </c>
    </row>
    <row r="704" spans="1:5" ht="15.75" thickBot="1" x14ac:dyDescent="0.3">
      <c r="A704" s="122" t="s">
        <v>3683</v>
      </c>
      <c r="B704" s="130">
        <v>270</v>
      </c>
      <c r="C704" s="122" t="s">
        <v>71</v>
      </c>
      <c r="D704" s="130">
        <v>1</v>
      </c>
      <c r="E704" s="122" t="s">
        <v>713</v>
      </c>
    </row>
    <row r="705" spans="1:5" ht="15.75" thickBot="1" x14ac:dyDescent="0.3">
      <c r="A705" s="122" t="s">
        <v>3683</v>
      </c>
      <c r="B705" s="130">
        <v>270</v>
      </c>
      <c r="C705" s="122" t="s">
        <v>71</v>
      </c>
      <c r="D705" s="130">
        <v>89</v>
      </c>
      <c r="E705" s="122" t="s">
        <v>714</v>
      </c>
    </row>
    <row r="706" spans="1:5" ht="15.75" thickBot="1" x14ac:dyDescent="0.3">
      <c r="A706" s="122" t="s">
        <v>3683</v>
      </c>
      <c r="B706" s="130">
        <v>270</v>
      </c>
      <c r="C706" s="122" t="s">
        <v>71</v>
      </c>
      <c r="D706" s="130">
        <v>177</v>
      </c>
      <c r="E706" s="122" t="s">
        <v>715</v>
      </c>
    </row>
    <row r="707" spans="1:5" ht="15.75" thickBot="1" x14ac:dyDescent="0.3">
      <c r="A707" s="122" t="s">
        <v>3683</v>
      </c>
      <c r="B707" s="130">
        <v>270</v>
      </c>
      <c r="C707" s="122" t="s">
        <v>71</v>
      </c>
      <c r="D707" s="130">
        <v>456</v>
      </c>
      <c r="E707" s="122" t="s">
        <v>716</v>
      </c>
    </row>
    <row r="708" spans="1:5" ht="15.75" thickBot="1" x14ac:dyDescent="0.3">
      <c r="A708" s="122" t="s">
        <v>3683</v>
      </c>
      <c r="B708" s="130">
        <v>270</v>
      </c>
      <c r="C708" s="122" t="s">
        <v>71</v>
      </c>
      <c r="D708" s="130">
        <v>500</v>
      </c>
      <c r="E708" s="122" t="s">
        <v>717</v>
      </c>
    </row>
    <row r="709" spans="1:5" ht="15.75" thickBot="1" x14ac:dyDescent="0.3">
      <c r="A709" s="122" t="s">
        <v>3683</v>
      </c>
      <c r="B709" s="130">
        <v>270</v>
      </c>
      <c r="C709" s="122" t="s">
        <v>71</v>
      </c>
      <c r="D709" s="130">
        <v>632</v>
      </c>
      <c r="E709" s="122" t="s">
        <v>718</v>
      </c>
    </row>
    <row r="710" spans="1:5" ht="15.75" thickBot="1" x14ac:dyDescent="0.3">
      <c r="A710" s="122" t="s">
        <v>3683</v>
      </c>
      <c r="B710" s="130">
        <v>270</v>
      </c>
      <c r="C710" s="122" t="s">
        <v>71</v>
      </c>
      <c r="D710" s="130">
        <v>779</v>
      </c>
      <c r="E710" s="122" t="s">
        <v>719</v>
      </c>
    </row>
    <row r="711" spans="1:5" ht="15.75" thickBot="1" x14ac:dyDescent="0.3">
      <c r="A711" s="122" t="s">
        <v>3683</v>
      </c>
      <c r="B711" s="130">
        <v>140</v>
      </c>
      <c r="C711" s="122" t="s">
        <v>72</v>
      </c>
      <c r="D711" s="130">
        <v>50</v>
      </c>
      <c r="E711" s="122" t="s">
        <v>614</v>
      </c>
    </row>
    <row r="712" spans="1:5" ht="15.75" thickBot="1" x14ac:dyDescent="0.3">
      <c r="A712" s="122" t="s">
        <v>3683</v>
      </c>
      <c r="B712" s="130">
        <v>140</v>
      </c>
      <c r="C712" s="122" t="s">
        <v>72</v>
      </c>
      <c r="D712" s="130">
        <v>47</v>
      </c>
      <c r="E712" s="122" t="s">
        <v>612</v>
      </c>
    </row>
    <row r="713" spans="1:5" ht="15.75" thickBot="1" x14ac:dyDescent="0.3">
      <c r="A713" s="122" t="s">
        <v>3683</v>
      </c>
      <c r="B713" s="130">
        <v>140</v>
      </c>
      <c r="C713" s="122" t="s">
        <v>72</v>
      </c>
      <c r="D713" s="130">
        <v>48</v>
      </c>
      <c r="E713" s="122" t="s">
        <v>613</v>
      </c>
    </row>
    <row r="714" spans="1:5" ht="15.75" thickBot="1" x14ac:dyDescent="0.3">
      <c r="A714" s="122" t="s">
        <v>3683</v>
      </c>
      <c r="B714" s="130">
        <v>140</v>
      </c>
      <c r="C714" s="122" t="s">
        <v>72</v>
      </c>
      <c r="D714" s="130">
        <v>45</v>
      </c>
      <c r="E714" s="122" t="s">
        <v>610</v>
      </c>
    </row>
    <row r="715" spans="1:5" ht="15.75" thickBot="1" x14ac:dyDescent="0.3">
      <c r="A715" s="122" t="s">
        <v>3683</v>
      </c>
      <c r="B715" s="130">
        <v>140</v>
      </c>
      <c r="C715" s="122" t="s">
        <v>72</v>
      </c>
      <c r="D715" s="130">
        <v>46</v>
      </c>
      <c r="E715" s="122" t="s">
        <v>611</v>
      </c>
    </row>
    <row r="716" spans="1:5" ht="15.75" thickBot="1" x14ac:dyDescent="0.3">
      <c r="A716" s="122" t="s">
        <v>3683</v>
      </c>
      <c r="B716" s="130">
        <v>140</v>
      </c>
      <c r="C716" s="122" t="s">
        <v>72</v>
      </c>
      <c r="D716" s="130">
        <v>177</v>
      </c>
      <c r="E716" s="122" t="s">
        <v>615</v>
      </c>
    </row>
    <row r="717" spans="1:5" ht="15.75" thickBot="1" x14ac:dyDescent="0.3">
      <c r="A717" s="122" t="s">
        <v>3683</v>
      </c>
      <c r="B717" s="130">
        <v>140</v>
      </c>
      <c r="C717" s="122" t="s">
        <v>72</v>
      </c>
      <c r="D717" s="130">
        <v>456</v>
      </c>
      <c r="E717" s="122" t="s">
        <v>616</v>
      </c>
    </row>
    <row r="718" spans="1:5" ht="15.75" thickBot="1" x14ac:dyDescent="0.3">
      <c r="A718" s="122" t="s">
        <v>3683</v>
      </c>
      <c r="B718" s="130">
        <v>140</v>
      </c>
      <c r="C718" s="122" t="s">
        <v>72</v>
      </c>
      <c r="D718" s="130">
        <v>632</v>
      </c>
      <c r="E718" s="122" t="s">
        <v>617</v>
      </c>
    </row>
    <row r="719" spans="1:5" ht="15.75" thickBot="1" x14ac:dyDescent="0.3">
      <c r="A719" s="122" t="s">
        <v>3683</v>
      </c>
      <c r="B719" s="130">
        <v>295</v>
      </c>
      <c r="C719" s="122" t="s">
        <v>73</v>
      </c>
      <c r="D719" s="130">
        <v>2</v>
      </c>
      <c r="E719" s="122" t="s">
        <v>738</v>
      </c>
    </row>
    <row r="720" spans="1:5" ht="15.75" thickBot="1" x14ac:dyDescent="0.3">
      <c r="A720" s="122" t="s">
        <v>3683</v>
      </c>
      <c r="B720" s="130">
        <v>295</v>
      </c>
      <c r="C720" s="122" t="s">
        <v>73</v>
      </c>
      <c r="D720" s="130">
        <v>89</v>
      </c>
      <c r="E720" s="122" t="s">
        <v>739</v>
      </c>
    </row>
    <row r="721" spans="1:5" ht="15.75" thickBot="1" x14ac:dyDescent="0.3">
      <c r="A721" s="122" t="s">
        <v>3683</v>
      </c>
      <c r="B721" s="130">
        <v>295</v>
      </c>
      <c r="C721" s="122" t="s">
        <v>73</v>
      </c>
      <c r="D721" s="130">
        <v>95</v>
      </c>
      <c r="E721" s="122" t="s">
        <v>740</v>
      </c>
    </row>
    <row r="722" spans="1:5" ht="15.75" thickBot="1" x14ac:dyDescent="0.3">
      <c r="A722" s="122" t="s">
        <v>3683</v>
      </c>
      <c r="B722" s="130">
        <v>295</v>
      </c>
      <c r="C722" s="122" t="s">
        <v>73</v>
      </c>
      <c r="D722" s="130">
        <v>105</v>
      </c>
      <c r="E722" s="122" t="s">
        <v>741</v>
      </c>
    </row>
    <row r="723" spans="1:5" ht="15.75" thickBot="1" x14ac:dyDescent="0.3">
      <c r="A723" s="122" t="s">
        <v>3683</v>
      </c>
      <c r="B723" s="130">
        <v>295</v>
      </c>
      <c r="C723" s="122" t="s">
        <v>73</v>
      </c>
      <c r="D723" s="130">
        <v>595</v>
      </c>
      <c r="E723" s="122" t="s">
        <v>745</v>
      </c>
    </row>
    <row r="724" spans="1:5" ht="15.75" thickBot="1" x14ac:dyDescent="0.3">
      <c r="A724" s="122" t="s">
        <v>3683</v>
      </c>
      <c r="B724" s="130">
        <v>295</v>
      </c>
      <c r="C724" s="122" t="s">
        <v>73</v>
      </c>
      <c r="D724" s="130">
        <v>510</v>
      </c>
      <c r="E724" s="122" t="s">
        <v>743</v>
      </c>
    </row>
    <row r="725" spans="1:5" ht="15.75" thickBot="1" x14ac:dyDescent="0.3">
      <c r="A725" s="122" t="s">
        <v>3683</v>
      </c>
      <c r="B725" s="130">
        <v>295</v>
      </c>
      <c r="C725" s="122" t="s">
        <v>73</v>
      </c>
      <c r="D725" s="130">
        <v>500</v>
      </c>
      <c r="E725" s="122" t="s">
        <v>742</v>
      </c>
    </row>
    <row r="726" spans="1:5" ht="15.75" thickBot="1" x14ac:dyDescent="0.3">
      <c r="A726" s="122" t="s">
        <v>3683</v>
      </c>
      <c r="B726" s="130">
        <v>295</v>
      </c>
      <c r="C726" s="122" t="s">
        <v>73</v>
      </c>
      <c r="D726" s="130">
        <v>589</v>
      </c>
      <c r="E726" s="122" t="s">
        <v>744</v>
      </c>
    </row>
    <row r="727" spans="1:5" ht="15.75" thickBot="1" x14ac:dyDescent="0.3">
      <c r="A727" s="122" t="s">
        <v>3683</v>
      </c>
      <c r="B727" s="130">
        <v>295</v>
      </c>
      <c r="C727" s="122" t="s">
        <v>73</v>
      </c>
      <c r="D727" s="130">
        <v>633</v>
      </c>
      <c r="E727" s="122" t="s">
        <v>747</v>
      </c>
    </row>
    <row r="728" spans="1:5" ht="15.75" thickBot="1" x14ac:dyDescent="0.3">
      <c r="A728" s="122" t="s">
        <v>3683</v>
      </c>
      <c r="B728" s="130">
        <v>295</v>
      </c>
      <c r="C728" s="122" t="s">
        <v>73</v>
      </c>
      <c r="D728" s="130">
        <v>632</v>
      </c>
      <c r="E728" s="122" t="s">
        <v>746</v>
      </c>
    </row>
    <row r="729" spans="1:5" ht="15.75" thickBot="1" x14ac:dyDescent="0.3">
      <c r="A729" s="122" t="s">
        <v>3683</v>
      </c>
      <c r="B729" s="130">
        <v>295</v>
      </c>
      <c r="C729" s="122" t="s">
        <v>73</v>
      </c>
      <c r="D729" s="130">
        <v>735</v>
      </c>
      <c r="E729" s="122" t="s">
        <v>748</v>
      </c>
    </row>
    <row r="730" spans="1:5" ht="15.75" thickBot="1" x14ac:dyDescent="0.3">
      <c r="A730" s="122" t="s">
        <v>3683</v>
      </c>
      <c r="B730" s="130">
        <v>295</v>
      </c>
      <c r="C730" s="122" t="s">
        <v>73</v>
      </c>
      <c r="D730" s="130">
        <v>779</v>
      </c>
      <c r="E730" s="122" t="s">
        <v>749</v>
      </c>
    </row>
    <row r="731" spans="1:5" ht="15.75" thickBot="1" x14ac:dyDescent="0.3">
      <c r="A731" s="122" t="s">
        <v>3683</v>
      </c>
      <c r="B731" s="130">
        <v>295</v>
      </c>
      <c r="C731" s="122" t="s">
        <v>73</v>
      </c>
      <c r="D731" s="130">
        <v>868</v>
      </c>
      <c r="E731" s="122" t="s">
        <v>751</v>
      </c>
    </row>
    <row r="732" spans="1:5" ht="15.75" thickBot="1" x14ac:dyDescent="0.3">
      <c r="A732" s="122" t="s">
        <v>3683</v>
      </c>
      <c r="B732" s="130">
        <v>295</v>
      </c>
      <c r="C732" s="122" t="s">
        <v>73</v>
      </c>
      <c r="D732" s="130">
        <v>867</v>
      </c>
      <c r="E732" s="122" t="s">
        <v>750</v>
      </c>
    </row>
    <row r="733" spans="1:5" ht="15.75" thickBot="1" x14ac:dyDescent="0.3">
      <c r="A733" s="122" t="s">
        <v>3683</v>
      </c>
      <c r="B733" s="130">
        <v>350</v>
      </c>
      <c r="C733" s="122" t="s">
        <v>74</v>
      </c>
      <c r="D733" s="130">
        <v>1</v>
      </c>
      <c r="E733" s="122" t="s">
        <v>774</v>
      </c>
    </row>
    <row r="734" spans="1:5" ht="15.75" thickBot="1" x14ac:dyDescent="0.3">
      <c r="A734" s="122" t="s">
        <v>3683</v>
      </c>
      <c r="B734" s="130">
        <v>350</v>
      </c>
      <c r="C734" s="122" t="s">
        <v>74</v>
      </c>
      <c r="D734" s="130">
        <v>2</v>
      </c>
      <c r="E734" s="122" t="s">
        <v>775</v>
      </c>
    </row>
    <row r="735" spans="1:5" ht="15.75" thickBot="1" x14ac:dyDescent="0.3">
      <c r="A735" s="122" t="s">
        <v>3683</v>
      </c>
      <c r="B735" s="130">
        <v>350</v>
      </c>
      <c r="C735" s="122" t="s">
        <v>74</v>
      </c>
      <c r="D735" s="130">
        <v>45</v>
      </c>
      <c r="E735" s="122" t="s">
        <v>776</v>
      </c>
    </row>
    <row r="736" spans="1:5" ht="15.75" thickBot="1" x14ac:dyDescent="0.3">
      <c r="A736" s="122" t="s">
        <v>3683</v>
      </c>
      <c r="B736" s="130">
        <v>350</v>
      </c>
      <c r="C736" s="122" t="s">
        <v>74</v>
      </c>
      <c r="D736" s="130">
        <v>89</v>
      </c>
      <c r="E736" s="122" t="s">
        <v>777</v>
      </c>
    </row>
    <row r="737" spans="1:5" ht="15.75" thickBot="1" x14ac:dyDescent="0.3">
      <c r="A737" s="122" t="s">
        <v>3683</v>
      </c>
      <c r="B737" s="130">
        <v>350</v>
      </c>
      <c r="C737" s="122" t="s">
        <v>74</v>
      </c>
      <c r="D737" s="130">
        <v>92</v>
      </c>
      <c r="E737" s="122" t="s">
        <v>780</v>
      </c>
    </row>
    <row r="738" spans="1:5" ht="15.75" thickBot="1" x14ac:dyDescent="0.3">
      <c r="A738" s="122" t="s">
        <v>3683</v>
      </c>
      <c r="B738" s="130">
        <v>350</v>
      </c>
      <c r="C738" s="122" t="s">
        <v>74</v>
      </c>
      <c r="D738" s="130">
        <v>90</v>
      </c>
      <c r="E738" s="122" t="s">
        <v>778</v>
      </c>
    </row>
    <row r="739" spans="1:5" ht="15.75" thickBot="1" x14ac:dyDescent="0.3">
      <c r="A739" s="122" t="s">
        <v>3683</v>
      </c>
      <c r="B739" s="130">
        <v>350</v>
      </c>
      <c r="C739" s="122" t="s">
        <v>74</v>
      </c>
      <c r="D739" s="130">
        <v>91</v>
      </c>
      <c r="E739" s="122" t="s">
        <v>779</v>
      </c>
    </row>
    <row r="740" spans="1:5" ht="15.75" thickBot="1" x14ac:dyDescent="0.3">
      <c r="A740" s="122" t="s">
        <v>3683</v>
      </c>
      <c r="B740" s="130">
        <v>350</v>
      </c>
      <c r="C740" s="122" t="s">
        <v>74</v>
      </c>
      <c r="D740" s="130">
        <v>133</v>
      </c>
      <c r="E740" s="122" t="s">
        <v>781</v>
      </c>
    </row>
    <row r="741" spans="1:5" ht="15.75" thickBot="1" x14ac:dyDescent="0.3">
      <c r="A741" s="122" t="s">
        <v>3683</v>
      </c>
      <c r="B741" s="130">
        <v>350</v>
      </c>
      <c r="C741" s="122" t="s">
        <v>74</v>
      </c>
      <c r="D741" s="130">
        <v>177</v>
      </c>
      <c r="E741" s="122" t="s">
        <v>783</v>
      </c>
    </row>
    <row r="742" spans="1:5" ht="15.75" thickBot="1" x14ac:dyDescent="0.3">
      <c r="A742" s="122" t="s">
        <v>3683</v>
      </c>
      <c r="B742" s="130">
        <v>350</v>
      </c>
      <c r="C742" s="122" t="s">
        <v>74</v>
      </c>
      <c r="D742" s="130">
        <v>178</v>
      </c>
      <c r="E742" s="122" t="s">
        <v>784</v>
      </c>
    </row>
    <row r="743" spans="1:5" ht="15.75" thickBot="1" x14ac:dyDescent="0.3">
      <c r="A743" s="122" t="s">
        <v>3683</v>
      </c>
      <c r="B743" s="130">
        <v>350</v>
      </c>
      <c r="C743" s="122" t="s">
        <v>74</v>
      </c>
      <c r="D743" s="130">
        <v>585</v>
      </c>
      <c r="E743" s="122" t="s">
        <v>795</v>
      </c>
    </row>
    <row r="744" spans="1:5" ht="15.75" thickBot="1" x14ac:dyDescent="0.3">
      <c r="A744" s="122" t="s">
        <v>3683</v>
      </c>
      <c r="B744" s="130">
        <v>350</v>
      </c>
      <c r="C744" s="122" t="s">
        <v>74</v>
      </c>
      <c r="D744" s="130">
        <v>180</v>
      </c>
      <c r="E744" s="122" t="s">
        <v>786</v>
      </c>
    </row>
    <row r="745" spans="1:5" ht="15.75" thickBot="1" x14ac:dyDescent="0.3">
      <c r="A745" s="122" t="s">
        <v>3683</v>
      </c>
      <c r="B745" s="130">
        <v>350</v>
      </c>
      <c r="C745" s="122" t="s">
        <v>74</v>
      </c>
      <c r="D745" s="130">
        <v>182</v>
      </c>
      <c r="E745" s="122" t="s">
        <v>788</v>
      </c>
    </row>
    <row r="746" spans="1:5" ht="15.75" thickBot="1" x14ac:dyDescent="0.3">
      <c r="A746" s="122" t="s">
        <v>3683</v>
      </c>
      <c r="B746" s="130">
        <v>350</v>
      </c>
      <c r="C746" s="122" t="s">
        <v>74</v>
      </c>
      <c r="D746" s="130">
        <v>300</v>
      </c>
      <c r="E746" s="122" t="s">
        <v>790</v>
      </c>
    </row>
    <row r="747" spans="1:5" ht="15.75" thickBot="1" x14ac:dyDescent="0.3">
      <c r="A747" s="122" t="s">
        <v>3683</v>
      </c>
      <c r="B747" s="130">
        <v>350</v>
      </c>
      <c r="C747" s="122" t="s">
        <v>74</v>
      </c>
      <c r="D747" s="130">
        <v>181</v>
      </c>
      <c r="E747" s="122" t="s">
        <v>787</v>
      </c>
    </row>
    <row r="748" spans="1:5" ht="15.75" thickBot="1" x14ac:dyDescent="0.3">
      <c r="A748" s="122" t="s">
        <v>3683</v>
      </c>
      <c r="B748" s="130">
        <v>350</v>
      </c>
      <c r="C748" s="122" t="s">
        <v>74</v>
      </c>
      <c r="D748" s="130">
        <v>179</v>
      </c>
      <c r="E748" s="122" t="s">
        <v>785</v>
      </c>
    </row>
    <row r="749" spans="1:5" ht="15.75" thickBot="1" x14ac:dyDescent="0.3">
      <c r="A749" s="122" t="s">
        <v>3683</v>
      </c>
      <c r="B749" s="130">
        <v>350</v>
      </c>
      <c r="C749" s="122" t="s">
        <v>74</v>
      </c>
      <c r="D749" s="130">
        <v>187</v>
      </c>
      <c r="E749" s="122" t="s">
        <v>789</v>
      </c>
    </row>
    <row r="750" spans="1:5" ht="15.75" thickBot="1" x14ac:dyDescent="0.3">
      <c r="A750" s="122" t="s">
        <v>3683</v>
      </c>
      <c r="B750" s="130">
        <v>350</v>
      </c>
      <c r="C750" s="122" t="s">
        <v>74</v>
      </c>
      <c r="D750" s="130">
        <v>221</v>
      </c>
      <c r="E750" s="122" t="s">
        <v>728</v>
      </c>
    </row>
    <row r="751" spans="1:5" ht="15.75" thickBot="1" x14ac:dyDescent="0.3">
      <c r="A751" s="122" t="s">
        <v>3683</v>
      </c>
      <c r="B751" s="130">
        <v>350</v>
      </c>
      <c r="C751" s="122" t="s">
        <v>74</v>
      </c>
      <c r="D751" s="130">
        <v>501</v>
      </c>
      <c r="E751" s="122" t="s">
        <v>792</v>
      </c>
    </row>
    <row r="752" spans="1:5" ht="15.75" thickBot="1" x14ac:dyDescent="0.3">
      <c r="A752" s="122" t="s">
        <v>3683</v>
      </c>
      <c r="B752" s="130">
        <v>350</v>
      </c>
      <c r="C752" s="122" t="s">
        <v>74</v>
      </c>
      <c r="D752" s="130">
        <v>521</v>
      </c>
      <c r="E752" s="122" t="s">
        <v>794</v>
      </c>
    </row>
    <row r="753" spans="1:5" ht="15.75" thickBot="1" x14ac:dyDescent="0.3">
      <c r="A753" s="122" t="s">
        <v>3683</v>
      </c>
      <c r="B753" s="130">
        <v>350</v>
      </c>
      <c r="C753" s="122" t="s">
        <v>74</v>
      </c>
      <c r="D753" s="130">
        <v>500</v>
      </c>
      <c r="E753" s="122" t="s">
        <v>791</v>
      </c>
    </row>
    <row r="754" spans="1:5" ht="15.75" thickBot="1" x14ac:dyDescent="0.3">
      <c r="A754" s="122" t="s">
        <v>3683</v>
      </c>
      <c r="B754" s="130">
        <v>350</v>
      </c>
      <c r="C754" s="122" t="s">
        <v>74</v>
      </c>
      <c r="D754" s="130">
        <v>502</v>
      </c>
      <c r="E754" s="122" t="s">
        <v>793</v>
      </c>
    </row>
    <row r="755" spans="1:5" ht="15.75" thickBot="1" x14ac:dyDescent="0.3">
      <c r="A755" s="122" t="s">
        <v>3683</v>
      </c>
      <c r="B755" s="130">
        <v>350</v>
      </c>
      <c r="C755" s="122" t="s">
        <v>74</v>
      </c>
      <c r="D755" s="130">
        <v>632</v>
      </c>
      <c r="E755" s="122" t="s">
        <v>796</v>
      </c>
    </row>
    <row r="756" spans="1:5" ht="15.75" thickBot="1" x14ac:dyDescent="0.3">
      <c r="A756" s="122" t="s">
        <v>3683</v>
      </c>
      <c r="B756" s="130">
        <v>350</v>
      </c>
      <c r="C756" s="122" t="s">
        <v>74</v>
      </c>
      <c r="D756" s="130">
        <v>888</v>
      </c>
      <c r="E756" s="122" t="s">
        <v>801</v>
      </c>
    </row>
    <row r="757" spans="1:5" ht="15.75" thickBot="1" x14ac:dyDescent="0.3">
      <c r="A757" s="122" t="s">
        <v>3683</v>
      </c>
      <c r="B757" s="130">
        <v>350</v>
      </c>
      <c r="C757" s="122" t="s">
        <v>74</v>
      </c>
      <c r="D757" s="130">
        <v>702</v>
      </c>
      <c r="E757" s="122" t="s">
        <v>797</v>
      </c>
    </row>
    <row r="758" spans="1:5" ht="15.75" thickBot="1" x14ac:dyDescent="0.3">
      <c r="A758" s="122" t="s">
        <v>3683</v>
      </c>
      <c r="B758" s="130">
        <v>350</v>
      </c>
      <c r="C758" s="122" t="s">
        <v>74</v>
      </c>
      <c r="D758" s="130">
        <v>999</v>
      </c>
      <c r="E758" s="122" t="s">
        <v>802</v>
      </c>
    </row>
    <row r="759" spans="1:5" ht="15.75" thickBot="1" x14ac:dyDescent="0.3">
      <c r="A759" s="122" t="s">
        <v>3683</v>
      </c>
      <c r="B759" s="130">
        <v>350</v>
      </c>
      <c r="C759" s="122" t="s">
        <v>74</v>
      </c>
      <c r="D759" s="130">
        <v>171</v>
      </c>
      <c r="E759" s="122" t="s">
        <v>782</v>
      </c>
    </row>
    <row r="760" spans="1:5" ht="15.75" thickBot="1" x14ac:dyDescent="0.3">
      <c r="A760" s="122" t="s">
        <v>3683</v>
      </c>
      <c r="B760" s="130">
        <v>350</v>
      </c>
      <c r="C760" s="122" t="s">
        <v>74</v>
      </c>
      <c r="D760" s="130">
        <v>735</v>
      </c>
      <c r="E760" s="122" t="s">
        <v>798</v>
      </c>
    </row>
    <row r="761" spans="1:5" ht="15.75" thickBot="1" x14ac:dyDescent="0.3">
      <c r="A761" s="122" t="s">
        <v>3683</v>
      </c>
      <c r="B761" s="130">
        <v>350</v>
      </c>
      <c r="C761" s="122" t="s">
        <v>74</v>
      </c>
      <c r="D761" s="130">
        <v>825</v>
      </c>
      <c r="E761" s="122" t="s">
        <v>799</v>
      </c>
    </row>
    <row r="762" spans="1:5" ht="15.75" thickBot="1" x14ac:dyDescent="0.3">
      <c r="A762" s="122" t="s">
        <v>3683</v>
      </c>
      <c r="B762" s="130">
        <v>350</v>
      </c>
      <c r="C762" s="122" t="s">
        <v>74</v>
      </c>
      <c r="D762" s="130">
        <v>867</v>
      </c>
      <c r="E762" s="122" t="s">
        <v>800</v>
      </c>
    </row>
    <row r="763" spans="1:5" ht="15.75" thickBot="1" x14ac:dyDescent="0.3">
      <c r="A763" s="122" t="s">
        <v>3683</v>
      </c>
      <c r="B763" s="130">
        <v>930</v>
      </c>
      <c r="C763" s="122" t="s">
        <v>75</v>
      </c>
      <c r="D763" s="130">
        <v>4</v>
      </c>
      <c r="E763" s="122" t="s">
        <v>1811</v>
      </c>
    </row>
    <row r="764" spans="1:5" ht="15.75" thickBot="1" x14ac:dyDescent="0.3">
      <c r="A764" s="122" t="s">
        <v>3683</v>
      </c>
      <c r="B764" s="130">
        <v>930</v>
      </c>
      <c r="C764" s="122" t="s">
        <v>75</v>
      </c>
      <c r="D764" s="130">
        <v>3</v>
      </c>
      <c r="E764" s="122" t="s">
        <v>1810</v>
      </c>
    </row>
    <row r="765" spans="1:5" ht="15.75" thickBot="1" x14ac:dyDescent="0.3">
      <c r="A765" s="122" t="s">
        <v>3683</v>
      </c>
      <c r="B765" s="130">
        <v>930</v>
      </c>
      <c r="C765" s="122" t="s">
        <v>75</v>
      </c>
      <c r="D765" s="130">
        <v>2</v>
      </c>
      <c r="E765" s="122" t="s">
        <v>1809</v>
      </c>
    </row>
    <row r="766" spans="1:5" ht="15.75" thickBot="1" x14ac:dyDescent="0.3">
      <c r="A766" s="122" t="s">
        <v>3683</v>
      </c>
      <c r="B766" s="130">
        <v>930</v>
      </c>
      <c r="C766" s="122" t="s">
        <v>75</v>
      </c>
      <c r="D766" s="130">
        <v>90</v>
      </c>
      <c r="E766" s="122" t="s">
        <v>1812</v>
      </c>
    </row>
    <row r="767" spans="1:5" ht="15.75" thickBot="1" x14ac:dyDescent="0.3">
      <c r="A767" s="122" t="s">
        <v>3683</v>
      </c>
      <c r="B767" s="130">
        <v>930</v>
      </c>
      <c r="C767" s="122" t="s">
        <v>75</v>
      </c>
      <c r="D767" s="130">
        <v>91</v>
      </c>
      <c r="E767" s="122" t="s">
        <v>1813</v>
      </c>
    </row>
    <row r="768" spans="1:5" ht="15.75" thickBot="1" x14ac:dyDescent="0.3">
      <c r="A768" s="122" t="s">
        <v>3683</v>
      </c>
      <c r="B768" s="130">
        <v>930</v>
      </c>
      <c r="C768" s="122" t="s">
        <v>75</v>
      </c>
      <c r="D768" s="130">
        <v>177</v>
      </c>
      <c r="E768" s="122" t="s">
        <v>1814</v>
      </c>
    </row>
    <row r="769" spans="1:5" ht="15.75" thickBot="1" x14ac:dyDescent="0.3">
      <c r="A769" s="122" t="s">
        <v>3683</v>
      </c>
      <c r="B769" s="130">
        <v>930</v>
      </c>
      <c r="C769" s="122" t="s">
        <v>75</v>
      </c>
      <c r="D769" s="130">
        <v>501</v>
      </c>
      <c r="E769" s="122" t="s">
        <v>1816</v>
      </c>
    </row>
    <row r="770" spans="1:5" ht="15.75" thickBot="1" x14ac:dyDescent="0.3">
      <c r="A770" s="122" t="s">
        <v>3683</v>
      </c>
      <c r="B770" s="130">
        <v>930</v>
      </c>
      <c r="C770" s="122" t="s">
        <v>75</v>
      </c>
      <c r="D770" s="130">
        <v>500</v>
      </c>
      <c r="E770" s="122" t="s">
        <v>1815</v>
      </c>
    </row>
    <row r="771" spans="1:5" ht="15.75" thickBot="1" x14ac:dyDescent="0.3">
      <c r="A771" s="122" t="s">
        <v>3683</v>
      </c>
      <c r="B771" s="130">
        <v>930</v>
      </c>
      <c r="C771" s="122" t="s">
        <v>75</v>
      </c>
      <c r="D771" s="130">
        <v>691</v>
      </c>
      <c r="E771" s="122" t="s">
        <v>1817</v>
      </c>
    </row>
    <row r="772" spans="1:5" ht="15.75" thickBot="1" x14ac:dyDescent="0.3">
      <c r="A772" s="122" t="s">
        <v>3683</v>
      </c>
      <c r="B772" s="130">
        <v>930</v>
      </c>
      <c r="C772" s="122" t="s">
        <v>75</v>
      </c>
      <c r="D772" s="130">
        <v>740</v>
      </c>
      <c r="E772" s="122" t="s">
        <v>1818</v>
      </c>
    </row>
    <row r="773" spans="1:5" ht="15.75" thickBot="1" x14ac:dyDescent="0.3">
      <c r="A773" s="122" t="s">
        <v>3683</v>
      </c>
      <c r="B773" s="130">
        <v>548</v>
      </c>
      <c r="C773" s="122" t="s">
        <v>76</v>
      </c>
      <c r="D773" s="130">
        <v>345</v>
      </c>
      <c r="E773" s="122" t="s">
        <v>1191</v>
      </c>
    </row>
    <row r="774" spans="1:5" ht="15.75" thickBot="1" x14ac:dyDescent="0.3">
      <c r="A774" s="122" t="s">
        <v>3683</v>
      </c>
      <c r="B774" s="130">
        <v>548</v>
      </c>
      <c r="C774" s="122" t="s">
        <v>76</v>
      </c>
      <c r="D774" s="130">
        <v>177</v>
      </c>
      <c r="E774" s="122" t="s">
        <v>1189</v>
      </c>
    </row>
    <row r="775" spans="1:5" ht="15.75" thickBot="1" x14ac:dyDescent="0.3">
      <c r="A775" s="122" t="s">
        <v>3683</v>
      </c>
      <c r="B775" s="130">
        <v>548</v>
      </c>
      <c r="C775" s="122" t="s">
        <v>76</v>
      </c>
      <c r="D775" s="130">
        <v>178</v>
      </c>
      <c r="E775" s="122" t="s">
        <v>1190</v>
      </c>
    </row>
    <row r="776" spans="1:5" ht="15.75" thickBot="1" x14ac:dyDescent="0.3">
      <c r="A776" s="122" t="s">
        <v>3683</v>
      </c>
      <c r="B776" s="130">
        <v>548</v>
      </c>
      <c r="C776" s="122" t="s">
        <v>76</v>
      </c>
      <c r="D776" s="130">
        <v>500</v>
      </c>
      <c r="E776" s="122" t="s">
        <v>1192</v>
      </c>
    </row>
    <row r="777" spans="1:5" ht="15.75" thickBot="1" x14ac:dyDescent="0.3">
      <c r="A777" s="122" t="s">
        <v>3683</v>
      </c>
      <c r="B777" s="130">
        <v>550</v>
      </c>
      <c r="C777" s="122" t="s">
        <v>77</v>
      </c>
      <c r="D777" s="130">
        <v>630</v>
      </c>
      <c r="E777" s="122" t="s">
        <v>1193</v>
      </c>
    </row>
    <row r="778" spans="1:5" ht="15.75" thickBot="1" x14ac:dyDescent="0.3">
      <c r="A778" s="122" t="s">
        <v>3683</v>
      </c>
      <c r="B778" s="130">
        <v>550</v>
      </c>
      <c r="C778" s="122" t="s">
        <v>77</v>
      </c>
      <c r="D778" s="130">
        <v>632</v>
      </c>
      <c r="E778" s="122" t="s">
        <v>1194</v>
      </c>
    </row>
    <row r="779" spans="1:5" ht="15.75" thickBot="1" x14ac:dyDescent="0.3">
      <c r="A779" s="122" t="s">
        <v>3683</v>
      </c>
      <c r="B779" s="130">
        <v>550</v>
      </c>
      <c r="C779" s="122" t="s">
        <v>77</v>
      </c>
      <c r="D779" s="130">
        <v>634</v>
      </c>
      <c r="E779" s="122" t="s">
        <v>1195</v>
      </c>
    </row>
    <row r="780" spans="1:5" ht="15.75" thickBot="1" x14ac:dyDescent="0.3">
      <c r="A780" s="122" t="s">
        <v>3683</v>
      </c>
      <c r="B780" s="130">
        <v>685</v>
      </c>
      <c r="C780" s="122" t="s">
        <v>78</v>
      </c>
      <c r="D780" s="130">
        <v>89</v>
      </c>
      <c r="E780" s="122" t="s">
        <v>1260</v>
      </c>
    </row>
    <row r="781" spans="1:5" ht="15.75" thickBot="1" x14ac:dyDescent="0.3">
      <c r="A781" s="122" t="s">
        <v>3683</v>
      </c>
      <c r="B781" s="130">
        <v>685</v>
      </c>
      <c r="C781" s="122" t="s">
        <v>78</v>
      </c>
      <c r="D781" s="130">
        <v>92</v>
      </c>
      <c r="E781" s="122" t="s">
        <v>1263</v>
      </c>
    </row>
    <row r="782" spans="1:5" ht="15.75" thickBot="1" x14ac:dyDescent="0.3">
      <c r="A782" s="122" t="s">
        <v>3683</v>
      </c>
      <c r="B782" s="130">
        <v>685</v>
      </c>
      <c r="C782" s="122" t="s">
        <v>78</v>
      </c>
      <c r="D782" s="130">
        <v>90</v>
      </c>
      <c r="E782" s="122" t="s">
        <v>1261</v>
      </c>
    </row>
    <row r="783" spans="1:5" ht="15.75" thickBot="1" x14ac:dyDescent="0.3">
      <c r="A783" s="122" t="s">
        <v>3683</v>
      </c>
      <c r="B783" s="130">
        <v>685</v>
      </c>
      <c r="C783" s="122" t="s">
        <v>78</v>
      </c>
      <c r="D783" s="130">
        <v>91</v>
      </c>
      <c r="E783" s="122" t="s">
        <v>1262</v>
      </c>
    </row>
    <row r="784" spans="1:5" ht="15.75" thickBot="1" x14ac:dyDescent="0.3">
      <c r="A784" s="122" t="s">
        <v>3683</v>
      </c>
      <c r="B784" s="130">
        <v>685</v>
      </c>
      <c r="C784" s="122" t="s">
        <v>78</v>
      </c>
      <c r="D784" s="130">
        <v>133</v>
      </c>
      <c r="E784" s="122" t="s">
        <v>1264</v>
      </c>
    </row>
    <row r="785" spans="1:5" ht="15.75" thickBot="1" x14ac:dyDescent="0.3">
      <c r="A785" s="122" t="s">
        <v>3683</v>
      </c>
      <c r="B785" s="130">
        <v>685</v>
      </c>
      <c r="C785" s="122" t="s">
        <v>78</v>
      </c>
      <c r="D785" s="130">
        <v>177</v>
      </c>
      <c r="E785" s="122" t="s">
        <v>1269</v>
      </c>
    </row>
    <row r="786" spans="1:5" ht="15.75" thickBot="1" x14ac:dyDescent="0.3">
      <c r="A786" s="122" t="s">
        <v>3683</v>
      </c>
      <c r="B786" s="130">
        <v>685</v>
      </c>
      <c r="C786" s="122" t="s">
        <v>78</v>
      </c>
      <c r="D786" s="130">
        <v>738</v>
      </c>
      <c r="E786" s="122" t="s">
        <v>1285</v>
      </c>
    </row>
    <row r="787" spans="1:5" ht="15.75" thickBot="1" x14ac:dyDescent="0.3">
      <c r="A787" s="122" t="s">
        <v>3683</v>
      </c>
      <c r="B787" s="130">
        <v>685</v>
      </c>
      <c r="C787" s="122" t="s">
        <v>78</v>
      </c>
      <c r="D787" s="130">
        <v>180</v>
      </c>
      <c r="E787" s="122" t="s">
        <v>1272</v>
      </c>
    </row>
    <row r="788" spans="1:5" ht="15.75" thickBot="1" x14ac:dyDescent="0.3">
      <c r="A788" s="122" t="s">
        <v>3683</v>
      </c>
      <c r="B788" s="130">
        <v>685</v>
      </c>
      <c r="C788" s="122" t="s">
        <v>78</v>
      </c>
      <c r="D788" s="130">
        <v>179</v>
      </c>
      <c r="E788" s="122" t="s">
        <v>1271</v>
      </c>
    </row>
    <row r="789" spans="1:5" ht="15.75" thickBot="1" x14ac:dyDescent="0.3">
      <c r="A789" s="122" t="s">
        <v>3683</v>
      </c>
      <c r="B789" s="130">
        <v>685</v>
      </c>
      <c r="C789" s="122" t="s">
        <v>78</v>
      </c>
      <c r="D789" s="130">
        <v>176</v>
      </c>
      <c r="E789" s="122" t="s">
        <v>1268</v>
      </c>
    </row>
    <row r="790" spans="1:5" ht="15.75" thickBot="1" x14ac:dyDescent="0.3">
      <c r="A790" s="122" t="s">
        <v>3683</v>
      </c>
      <c r="B790" s="130">
        <v>685</v>
      </c>
      <c r="C790" s="122" t="s">
        <v>78</v>
      </c>
      <c r="D790" s="130">
        <v>183</v>
      </c>
      <c r="E790" s="122" t="s">
        <v>1274</v>
      </c>
    </row>
    <row r="791" spans="1:5" ht="15.75" thickBot="1" x14ac:dyDescent="0.3">
      <c r="A791" s="122" t="s">
        <v>3683</v>
      </c>
      <c r="B791" s="130">
        <v>685</v>
      </c>
      <c r="C791" s="122" t="s">
        <v>78</v>
      </c>
      <c r="D791" s="130">
        <v>173</v>
      </c>
      <c r="E791" s="122" t="s">
        <v>1265</v>
      </c>
    </row>
    <row r="792" spans="1:5" ht="15.75" thickBot="1" x14ac:dyDescent="0.3">
      <c r="A792" s="122" t="s">
        <v>3683</v>
      </c>
      <c r="B792" s="130">
        <v>685</v>
      </c>
      <c r="C792" s="122" t="s">
        <v>78</v>
      </c>
      <c r="D792" s="130">
        <v>175</v>
      </c>
      <c r="E792" s="122" t="s">
        <v>1267</v>
      </c>
    </row>
    <row r="793" spans="1:5" ht="15.75" thickBot="1" x14ac:dyDescent="0.3">
      <c r="A793" s="122" t="s">
        <v>3683</v>
      </c>
      <c r="B793" s="130">
        <v>685</v>
      </c>
      <c r="C793" s="122" t="s">
        <v>78</v>
      </c>
      <c r="D793" s="130">
        <v>174</v>
      </c>
      <c r="E793" s="122" t="s">
        <v>1266</v>
      </c>
    </row>
    <row r="794" spans="1:5" ht="15.75" thickBot="1" x14ac:dyDescent="0.3">
      <c r="A794" s="122" t="s">
        <v>3683</v>
      </c>
      <c r="B794" s="130">
        <v>685</v>
      </c>
      <c r="C794" s="122" t="s">
        <v>78</v>
      </c>
      <c r="D794" s="130">
        <v>181</v>
      </c>
      <c r="E794" s="122" t="s">
        <v>1273</v>
      </c>
    </row>
    <row r="795" spans="1:5" ht="15.75" thickBot="1" x14ac:dyDescent="0.3">
      <c r="A795" s="122" t="s">
        <v>3683</v>
      </c>
      <c r="B795" s="130">
        <v>685</v>
      </c>
      <c r="C795" s="122" t="s">
        <v>78</v>
      </c>
      <c r="D795" s="130">
        <v>178</v>
      </c>
      <c r="E795" s="122" t="s">
        <v>1270</v>
      </c>
    </row>
    <row r="796" spans="1:5" ht="15.75" thickBot="1" x14ac:dyDescent="0.3">
      <c r="A796" s="122" t="s">
        <v>3683</v>
      </c>
      <c r="B796" s="130">
        <v>685</v>
      </c>
      <c r="C796" s="122" t="s">
        <v>78</v>
      </c>
      <c r="D796" s="130">
        <v>265</v>
      </c>
      <c r="E796" s="122" t="s">
        <v>1275</v>
      </c>
    </row>
    <row r="797" spans="1:5" ht="15.75" thickBot="1" x14ac:dyDescent="0.3">
      <c r="A797" s="122" t="s">
        <v>3683</v>
      </c>
      <c r="B797" s="130">
        <v>685</v>
      </c>
      <c r="C797" s="122" t="s">
        <v>78</v>
      </c>
      <c r="D797" s="130">
        <v>501</v>
      </c>
      <c r="E797" s="122" t="s">
        <v>1277</v>
      </c>
    </row>
    <row r="798" spans="1:5" ht="15.75" thickBot="1" x14ac:dyDescent="0.3">
      <c r="A798" s="122" t="s">
        <v>3683</v>
      </c>
      <c r="B798" s="130">
        <v>685</v>
      </c>
      <c r="C798" s="122" t="s">
        <v>78</v>
      </c>
      <c r="D798" s="130">
        <v>701</v>
      </c>
      <c r="E798" s="122" t="s">
        <v>1283</v>
      </c>
    </row>
    <row r="799" spans="1:5" ht="15.75" thickBot="1" x14ac:dyDescent="0.3">
      <c r="A799" s="122" t="s">
        <v>3683</v>
      </c>
      <c r="B799" s="130">
        <v>685</v>
      </c>
      <c r="C799" s="122" t="s">
        <v>78</v>
      </c>
      <c r="D799" s="130">
        <v>502</v>
      </c>
      <c r="E799" s="122" t="s">
        <v>1278</v>
      </c>
    </row>
    <row r="800" spans="1:5" ht="15.75" thickBot="1" x14ac:dyDescent="0.3">
      <c r="A800" s="122" t="s">
        <v>3683</v>
      </c>
      <c r="B800" s="130">
        <v>685</v>
      </c>
      <c r="C800" s="122" t="s">
        <v>78</v>
      </c>
      <c r="D800" s="130">
        <v>500</v>
      </c>
      <c r="E800" s="122" t="s">
        <v>1276</v>
      </c>
    </row>
    <row r="801" spans="1:5" ht="15.75" thickBot="1" x14ac:dyDescent="0.3">
      <c r="A801" s="122" t="s">
        <v>3683</v>
      </c>
      <c r="B801" s="130">
        <v>685</v>
      </c>
      <c r="C801" s="122" t="s">
        <v>78</v>
      </c>
      <c r="D801" s="130">
        <v>693</v>
      </c>
      <c r="E801" s="122" t="s">
        <v>1282</v>
      </c>
    </row>
    <row r="802" spans="1:5" ht="15.75" thickBot="1" x14ac:dyDescent="0.3">
      <c r="A802" s="122" t="s">
        <v>3683</v>
      </c>
      <c r="B802" s="130">
        <v>685</v>
      </c>
      <c r="C802" s="122" t="s">
        <v>78</v>
      </c>
      <c r="D802" s="130">
        <v>632</v>
      </c>
      <c r="E802" s="122" t="s">
        <v>1279</v>
      </c>
    </row>
    <row r="803" spans="1:5" ht="15.75" thickBot="1" x14ac:dyDescent="0.3">
      <c r="A803" s="122" t="s">
        <v>3683</v>
      </c>
      <c r="B803" s="130">
        <v>685</v>
      </c>
      <c r="C803" s="122" t="s">
        <v>78</v>
      </c>
      <c r="D803" s="130">
        <v>633</v>
      </c>
      <c r="E803" s="122" t="s">
        <v>1280</v>
      </c>
    </row>
    <row r="804" spans="1:5" ht="15.75" thickBot="1" x14ac:dyDescent="0.3">
      <c r="A804" s="122" t="s">
        <v>3683</v>
      </c>
      <c r="B804" s="130">
        <v>685</v>
      </c>
      <c r="C804" s="122" t="s">
        <v>78</v>
      </c>
      <c r="D804" s="130">
        <v>692</v>
      </c>
      <c r="E804" s="122" t="s">
        <v>1281</v>
      </c>
    </row>
    <row r="805" spans="1:5" ht="15.75" thickBot="1" x14ac:dyDescent="0.3">
      <c r="A805" s="122" t="s">
        <v>3683</v>
      </c>
      <c r="B805" s="130">
        <v>685</v>
      </c>
      <c r="C805" s="122" t="s">
        <v>78</v>
      </c>
      <c r="D805" s="130">
        <v>735</v>
      </c>
      <c r="E805" s="122" t="s">
        <v>1284</v>
      </c>
    </row>
    <row r="806" spans="1:5" ht="15.75" thickBot="1" x14ac:dyDescent="0.3">
      <c r="A806" s="122" t="s">
        <v>3683</v>
      </c>
      <c r="B806" s="130">
        <v>685</v>
      </c>
      <c r="C806" s="122" t="s">
        <v>78</v>
      </c>
      <c r="D806" s="130">
        <v>780</v>
      </c>
      <c r="E806" s="122" t="s">
        <v>1287</v>
      </c>
    </row>
    <row r="807" spans="1:5" ht="15.75" thickBot="1" x14ac:dyDescent="0.3">
      <c r="A807" s="122" t="s">
        <v>3683</v>
      </c>
      <c r="B807" s="130">
        <v>685</v>
      </c>
      <c r="C807" s="122" t="s">
        <v>78</v>
      </c>
      <c r="D807" s="130">
        <v>779</v>
      </c>
      <c r="E807" s="122" t="s">
        <v>1286</v>
      </c>
    </row>
    <row r="808" spans="1:5" ht="15.75" thickBot="1" x14ac:dyDescent="0.3">
      <c r="A808" s="122" t="s">
        <v>3683</v>
      </c>
      <c r="B808" s="130">
        <v>685</v>
      </c>
      <c r="C808" s="122" t="s">
        <v>78</v>
      </c>
      <c r="D808" s="130">
        <v>795</v>
      </c>
      <c r="E808" s="122" t="s">
        <v>1288</v>
      </c>
    </row>
    <row r="809" spans="1:5" ht="15.75" thickBot="1" x14ac:dyDescent="0.3">
      <c r="A809" s="122" t="s">
        <v>3683</v>
      </c>
      <c r="B809" s="130">
        <v>580</v>
      </c>
      <c r="C809" s="122" t="s">
        <v>79</v>
      </c>
      <c r="D809" s="130">
        <v>2</v>
      </c>
      <c r="E809" s="122" t="s">
        <v>1212</v>
      </c>
    </row>
    <row r="810" spans="1:5" ht="15.75" thickBot="1" x14ac:dyDescent="0.3">
      <c r="A810" s="122" t="s">
        <v>3683</v>
      </c>
      <c r="B810" s="130">
        <v>580</v>
      </c>
      <c r="C810" s="122" t="s">
        <v>79</v>
      </c>
      <c r="D810" s="130">
        <v>1</v>
      </c>
      <c r="E810" s="122" t="s">
        <v>1211</v>
      </c>
    </row>
    <row r="811" spans="1:5" ht="15.75" thickBot="1" x14ac:dyDescent="0.3">
      <c r="A811" s="122" t="s">
        <v>3683</v>
      </c>
      <c r="B811" s="130">
        <v>580</v>
      </c>
      <c r="C811" s="122" t="s">
        <v>79</v>
      </c>
      <c r="D811" s="130">
        <v>65</v>
      </c>
      <c r="E811" s="122" t="s">
        <v>1214</v>
      </c>
    </row>
    <row r="812" spans="1:5" ht="15.75" thickBot="1" x14ac:dyDescent="0.3">
      <c r="A812" s="122" t="s">
        <v>3683</v>
      </c>
      <c r="B812" s="130">
        <v>580</v>
      </c>
      <c r="C812" s="122" t="s">
        <v>79</v>
      </c>
      <c r="D812" s="130">
        <v>225</v>
      </c>
      <c r="E812" s="122" t="s">
        <v>1216</v>
      </c>
    </row>
    <row r="813" spans="1:5" ht="15.75" thickBot="1" x14ac:dyDescent="0.3">
      <c r="A813" s="122" t="s">
        <v>3683</v>
      </c>
      <c r="B813" s="130">
        <v>580</v>
      </c>
      <c r="C813" s="122" t="s">
        <v>79</v>
      </c>
      <c r="D813" s="130">
        <v>999</v>
      </c>
      <c r="E813" s="122" t="s">
        <v>79</v>
      </c>
    </row>
    <row r="814" spans="1:5" ht="15.75" thickBot="1" x14ac:dyDescent="0.3">
      <c r="A814" s="122" t="s">
        <v>3683</v>
      </c>
      <c r="B814" s="130">
        <v>580</v>
      </c>
      <c r="C814" s="122" t="s">
        <v>79</v>
      </c>
      <c r="D814" s="130">
        <v>221</v>
      </c>
      <c r="E814" s="122" t="s">
        <v>1215</v>
      </c>
    </row>
    <row r="815" spans="1:5" ht="15.75" thickBot="1" x14ac:dyDescent="0.3">
      <c r="A815" s="122" t="s">
        <v>3683</v>
      </c>
      <c r="B815" s="130">
        <v>580</v>
      </c>
      <c r="C815" s="122" t="s">
        <v>79</v>
      </c>
      <c r="D815" s="130">
        <v>500</v>
      </c>
      <c r="E815" s="122" t="s">
        <v>1217</v>
      </c>
    </row>
    <row r="816" spans="1:5" ht="15.75" thickBot="1" x14ac:dyDescent="0.3">
      <c r="A816" s="122" t="s">
        <v>3683</v>
      </c>
      <c r="B816" s="130">
        <v>580</v>
      </c>
      <c r="C816" s="122" t="s">
        <v>79</v>
      </c>
      <c r="D816" s="130">
        <v>5</v>
      </c>
      <c r="E816" s="122" t="s">
        <v>1213</v>
      </c>
    </row>
    <row r="817" spans="1:5" ht="15.75" thickBot="1" x14ac:dyDescent="0.3">
      <c r="A817" s="122" t="s">
        <v>3683</v>
      </c>
      <c r="B817" s="130">
        <v>580</v>
      </c>
      <c r="C817" s="122" t="s">
        <v>79</v>
      </c>
      <c r="D817" s="130">
        <v>691</v>
      </c>
      <c r="E817" s="122" t="s">
        <v>1218</v>
      </c>
    </row>
    <row r="818" spans="1:5" ht="15.75" thickBot="1" x14ac:dyDescent="0.3">
      <c r="A818" s="122" t="s">
        <v>3683</v>
      </c>
      <c r="B818" s="130">
        <v>580</v>
      </c>
      <c r="C818" s="122" t="s">
        <v>79</v>
      </c>
      <c r="D818" s="130">
        <v>779</v>
      </c>
      <c r="E818" s="122" t="s">
        <v>1220</v>
      </c>
    </row>
    <row r="819" spans="1:5" ht="15.75" thickBot="1" x14ac:dyDescent="0.3">
      <c r="A819" s="122" t="s">
        <v>3683</v>
      </c>
      <c r="B819" s="130">
        <v>580</v>
      </c>
      <c r="C819" s="122" t="s">
        <v>79</v>
      </c>
      <c r="D819" s="130">
        <v>705</v>
      </c>
      <c r="E819" s="122" t="s">
        <v>1219</v>
      </c>
    </row>
    <row r="820" spans="1:5" ht="15.75" thickBot="1" x14ac:dyDescent="0.3">
      <c r="A820" s="122" t="s">
        <v>3683</v>
      </c>
      <c r="B820" s="130">
        <v>555</v>
      </c>
      <c r="C820" s="122" t="s">
        <v>80</v>
      </c>
      <c r="D820" s="130">
        <v>89</v>
      </c>
      <c r="E820" s="122" t="s">
        <v>1196</v>
      </c>
    </row>
    <row r="821" spans="1:5" ht="15.75" thickBot="1" x14ac:dyDescent="0.3">
      <c r="A821" s="122" t="s">
        <v>3683</v>
      </c>
      <c r="B821" s="130">
        <v>555</v>
      </c>
      <c r="C821" s="122" t="s">
        <v>80</v>
      </c>
      <c r="D821" s="130">
        <v>177</v>
      </c>
      <c r="E821" s="122" t="s">
        <v>1197</v>
      </c>
    </row>
    <row r="822" spans="1:5" ht="15.75" thickBot="1" x14ac:dyDescent="0.3">
      <c r="A822" s="122" t="s">
        <v>3683</v>
      </c>
      <c r="B822" s="130">
        <v>555</v>
      </c>
      <c r="C822" s="122" t="s">
        <v>80</v>
      </c>
      <c r="D822" s="130">
        <v>221</v>
      </c>
      <c r="E822" s="122" t="s">
        <v>1198</v>
      </c>
    </row>
    <row r="823" spans="1:5" ht="15.75" thickBot="1" x14ac:dyDescent="0.3">
      <c r="A823" s="122" t="s">
        <v>3683</v>
      </c>
      <c r="B823" s="130">
        <v>555</v>
      </c>
      <c r="C823" s="122" t="s">
        <v>80</v>
      </c>
      <c r="D823" s="130">
        <v>500</v>
      </c>
      <c r="E823" s="122" t="s">
        <v>1199</v>
      </c>
    </row>
    <row r="824" spans="1:5" ht="15.75" thickBot="1" x14ac:dyDescent="0.3">
      <c r="A824" s="122" t="s">
        <v>3683</v>
      </c>
      <c r="B824" s="130">
        <v>555</v>
      </c>
      <c r="C824" s="122" t="s">
        <v>80</v>
      </c>
      <c r="D824" s="130">
        <v>501</v>
      </c>
      <c r="E824" s="122" t="s">
        <v>1200</v>
      </c>
    </row>
    <row r="825" spans="1:5" ht="15.75" thickBot="1" x14ac:dyDescent="0.3">
      <c r="A825" s="122" t="s">
        <v>3683</v>
      </c>
      <c r="B825" s="130">
        <v>555</v>
      </c>
      <c r="C825" s="122" t="s">
        <v>80</v>
      </c>
      <c r="D825" s="130">
        <v>635</v>
      </c>
      <c r="E825" s="122" t="s">
        <v>1203</v>
      </c>
    </row>
    <row r="826" spans="1:5" ht="15.75" thickBot="1" x14ac:dyDescent="0.3">
      <c r="A826" s="122" t="s">
        <v>3683</v>
      </c>
      <c r="B826" s="130">
        <v>555</v>
      </c>
      <c r="C826" s="122" t="s">
        <v>80</v>
      </c>
      <c r="D826" s="130">
        <v>601</v>
      </c>
      <c r="E826" s="122" t="s">
        <v>1201</v>
      </c>
    </row>
    <row r="827" spans="1:5" ht="15.75" thickBot="1" x14ac:dyDescent="0.3">
      <c r="A827" s="122" t="s">
        <v>3683</v>
      </c>
      <c r="B827" s="130">
        <v>555</v>
      </c>
      <c r="C827" s="122" t="s">
        <v>80</v>
      </c>
      <c r="D827" s="130">
        <v>632</v>
      </c>
      <c r="E827" s="122" t="s">
        <v>1202</v>
      </c>
    </row>
    <row r="828" spans="1:5" ht="15.75" thickBot="1" x14ac:dyDescent="0.3">
      <c r="A828" s="122" t="s">
        <v>3683</v>
      </c>
      <c r="B828" s="130">
        <v>555</v>
      </c>
      <c r="C828" s="122" t="s">
        <v>80</v>
      </c>
      <c r="D828" s="130">
        <v>691</v>
      </c>
      <c r="E828" s="122" t="s">
        <v>1204</v>
      </c>
    </row>
    <row r="829" spans="1:5" ht="15.75" thickBot="1" x14ac:dyDescent="0.3">
      <c r="A829" s="122" t="s">
        <v>3683</v>
      </c>
      <c r="B829" s="130">
        <v>555</v>
      </c>
      <c r="C829" s="122" t="s">
        <v>80</v>
      </c>
      <c r="D829" s="130">
        <v>735</v>
      </c>
      <c r="E829" s="122" t="s">
        <v>1205</v>
      </c>
    </row>
    <row r="830" spans="1:5" ht="15.75" thickBot="1" x14ac:dyDescent="0.3">
      <c r="A830" s="122" t="s">
        <v>3683</v>
      </c>
      <c r="B830" s="130">
        <v>555</v>
      </c>
      <c r="C830" s="122" t="s">
        <v>80</v>
      </c>
      <c r="D830" s="130">
        <v>779</v>
      </c>
      <c r="E830" s="122" t="s">
        <v>1206</v>
      </c>
    </row>
    <row r="831" spans="1:5" ht="15.75" thickBot="1" x14ac:dyDescent="0.3">
      <c r="A831" s="122" t="s">
        <v>3683</v>
      </c>
      <c r="B831" s="130">
        <v>748</v>
      </c>
      <c r="C831" s="122" t="s">
        <v>81</v>
      </c>
      <c r="D831" s="130">
        <v>46</v>
      </c>
      <c r="E831" s="122" t="s">
        <v>1299</v>
      </c>
    </row>
    <row r="832" spans="1:5" ht="15.75" thickBot="1" x14ac:dyDescent="0.3">
      <c r="A832" s="122" t="s">
        <v>3683</v>
      </c>
      <c r="B832" s="130">
        <v>748</v>
      </c>
      <c r="C832" s="122" t="s">
        <v>81</v>
      </c>
      <c r="D832" s="130">
        <v>47</v>
      </c>
      <c r="E832" s="122" t="s">
        <v>1300</v>
      </c>
    </row>
    <row r="833" spans="1:5" ht="15.75" thickBot="1" x14ac:dyDescent="0.3">
      <c r="A833" s="122" t="s">
        <v>3683</v>
      </c>
      <c r="B833" s="130">
        <v>748</v>
      </c>
      <c r="C833" s="122" t="s">
        <v>81</v>
      </c>
      <c r="D833" s="130">
        <v>89</v>
      </c>
      <c r="E833" s="122" t="s">
        <v>1301</v>
      </c>
    </row>
    <row r="834" spans="1:5" ht="15.75" thickBot="1" x14ac:dyDescent="0.3">
      <c r="A834" s="122" t="s">
        <v>3683</v>
      </c>
      <c r="B834" s="130">
        <v>748</v>
      </c>
      <c r="C834" s="122" t="s">
        <v>81</v>
      </c>
      <c r="D834" s="130">
        <v>90</v>
      </c>
      <c r="E834" s="122" t="s">
        <v>1302</v>
      </c>
    </row>
    <row r="835" spans="1:5" ht="15.75" thickBot="1" x14ac:dyDescent="0.3">
      <c r="A835" s="122" t="s">
        <v>3683</v>
      </c>
      <c r="B835" s="130">
        <v>748</v>
      </c>
      <c r="C835" s="122" t="s">
        <v>81</v>
      </c>
      <c r="D835" s="130">
        <v>133</v>
      </c>
      <c r="E835" s="122" t="s">
        <v>1303</v>
      </c>
    </row>
    <row r="836" spans="1:5" ht="15.75" thickBot="1" x14ac:dyDescent="0.3">
      <c r="A836" s="122" t="s">
        <v>3683</v>
      </c>
      <c r="B836" s="130">
        <v>748</v>
      </c>
      <c r="C836" s="122" t="s">
        <v>81</v>
      </c>
      <c r="D836" s="130">
        <v>456</v>
      </c>
      <c r="E836" s="122" t="s">
        <v>1304</v>
      </c>
    </row>
    <row r="837" spans="1:5" ht="15.75" thickBot="1" x14ac:dyDescent="0.3">
      <c r="A837" s="122" t="s">
        <v>3683</v>
      </c>
      <c r="B837" s="130">
        <v>748</v>
      </c>
      <c r="C837" s="122" t="s">
        <v>81</v>
      </c>
      <c r="D837" s="130">
        <v>500</v>
      </c>
      <c r="E837" s="122" t="s">
        <v>1305</v>
      </c>
    </row>
    <row r="838" spans="1:5" ht="15.75" thickBot="1" x14ac:dyDescent="0.3">
      <c r="A838" s="122" t="s">
        <v>3683</v>
      </c>
      <c r="B838" s="130">
        <v>748</v>
      </c>
      <c r="C838" s="122" t="s">
        <v>81</v>
      </c>
      <c r="D838" s="130">
        <v>632</v>
      </c>
      <c r="E838" s="122" t="s">
        <v>1306</v>
      </c>
    </row>
    <row r="839" spans="1:5" ht="15.75" thickBot="1" x14ac:dyDescent="0.3">
      <c r="A839" s="122" t="s">
        <v>3683</v>
      </c>
      <c r="B839" s="130">
        <v>600</v>
      </c>
      <c r="C839" s="122" t="s">
        <v>82</v>
      </c>
      <c r="D839" s="130">
        <v>37</v>
      </c>
      <c r="E839" s="122" t="s">
        <v>1238</v>
      </c>
    </row>
    <row r="840" spans="1:5" ht="15.75" thickBot="1" x14ac:dyDescent="0.3">
      <c r="A840" s="122" t="s">
        <v>3683</v>
      </c>
      <c r="B840" s="130">
        <v>600</v>
      </c>
      <c r="C840" s="122" t="s">
        <v>82</v>
      </c>
      <c r="D840" s="130">
        <v>45</v>
      </c>
      <c r="E840" s="122" t="s">
        <v>1239</v>
      </c>
    </row>
    <row r="841" spans="1:5" ht="15.75" thickBot="1" x14ac:dyDescent="0.3">
      <c r="A841" s="122" t="s">
        <v>3683</v>
      </c>
      <c r="B841" s="130">
        <v>600</v>
      </c>
      <c r="C841" s="122" t="s">
        <v>82</v>
      </c>
      <c r="D841" s="130">
        <v>46</v>
      </c>
      <c r="E841" s="122" t="s">
        <v>1240</v>
      </c>
    </row>
    <row r="842" spans="1:5" ht="15.75" thickBot="1" x14ac:dyDescent="0.3">
      <c r="A842" s="122" t="s">
        <v>3683</v>
      </c>
      <c r="B842" s="130">
        <v>600</v>
      </c>
      <c r="C842" s="122" t="s">
        <v>82</v>
      </c>
      <c r="D842" s="130">
        <v>89</v>
      </c>
      <c r="E842" s="122" t="s">
        <v>1241</v>
      </c>
    </row>
    <row r="843" spans="1:5" ht="15.75" thickBot="1" x14ac:dyDescent="0.3">
      <c r="A843" s="122" t="s">
        <v>3683</v>
      </c>
      <c r="B843" s="130">
        <v>600</v>
      </c>
      <c r="C843" s="122" t="s">
        <v>82</v>
      </c>
      <c r="D843" s="130">
        <v>95</v>
      </c>
      <c r="E843" s="122" t="s">
        <v>1242</v>
      </c>
    </row>
    <row r="844" spans="1:5" ht="15.75" thickBot="1" x14ac:dyDescent="0.3">
      <c r="A844" s="122" t="s">
        <v>3683</v>
      </c>
      <c r="B844" s="130">
        <v>600</v>
      </c>
      <c r="C844" s="122" t="s">
        <v>82</v>
      </c>
      <c r="D844" s="130">
        <v>133</v>
      </c>
      <c r="E844" s="122" t="s">
        <v>1243</v>
      </c>
    </row>
    <row r="845" spans="1:5" ht="15.75" thickBot="1" x14ac:dyDescent="0.3">
      <c r="A845" s="122" t="s">
        <v>3683</v>
      </c>
      <c r="B845" s="130">
        <v>600</v>
      </c>
      <c r="C845" s="122" t="s">
        <v>82</v>
      </c>
      <c r="D845" s="130">
        <v>140</v>
      </c>
      <c r="E845" s="122" t="s">
        <v>1244</v>
      </c>
    </row>
    <row r="846" spans="1:5" ht="15.75" thickBot="1" x14ac:dyDescent="0.3">
      <c r="A846" s="122" t="s">
        <v>3683</v>
      </c>
      <c r="B846" s="130">
        <v>600</v>
      </c>
      <c r="C846" s="122" t="s">
        <v>82</v>
      </c>
      <c r="D846" s="130">
        <v>177</v>
      </c>
      <c r="E846" s="122" t="s">
        <v>1245</v>
      </c>
    </row>
    <row r="847" spans="1:5" ht="15.75" thickBot="1" x14ac:dyDescent="0.3">
      <c r="A847" s="122" t="s">
        <v>3683</v>
      </c>
      <c r="B847" s="130">
        <v>600</v>
      </c>
      <c r="C847" s="122" t="s">
        <v>82</v>
      </c>
      <c r="D847" s="130">
        <v>183</v>
      </c>
      <c r="E847" s="122" t="s">
        <v>1246</v>
      </c>
    </row>
    <row r="848" spans="1:5" ht="15.75" thickBot="1" x14ac:dyDescent="0.3">
      <c r="A848" s="122" t="s">
        <v>3683</v>
      </c>
      <c r="B848" s="130">
        <v>600</v>
      </c>
      <c r="C848" s="122" t="s">
        <v>82</v>
      </c>
      <c r="D848" s="130">
        <v>221</v>
      </c>
      <c r="E848" s="122" t="s">
        <v>1247</v>
      </c>
    </row>
    <row r="849" spans="1:5" ht="15.75" thickBot="1" x14ac:dyDescent="0.3">
      <c r="A849" s="122" t="s">
        <v>3683</v>
      </c>
      <c r="B849" s="130">
        <v>600</v>
      </c>
      <c r="C849" s="122" t="s">
        <v>82</v>
      </c>
      <c r="D849" s="130">
        <v>227</v>
      </c>
      <c r="E849" s="122" t="s">
        <v>1248</v>
      </c>
    </row>
    <row r="850" spans="1:5" ht="15.75" thickBot="1" x14ac:dyDescent="0.3">
      <c r="A850" s="122" t="s">
        <v>3683</v>
      </c>
      <c r="B850" s="130">
        <v>600</v>
      </c>
      <c r="C850" s="122" t="s">
        <v>82</v>
      </c>
      <c r="D850" s="130">
        <v>645</v>
      </c>
      <c r="E850" s="122" t="s">
        <v>1253</v>
      </c>
    </row>
    <row r="851" spans="1:5" ht="15.75" thickBot="1" x14ac:dyDescent="0.3">
      <c r="A851" s="122" t="s">
        <v>3683</v>
      </c>
      <c r="B851" s="130">
        <v>600</v>
      </c>
      <c r="C851" s="122" t="s">
        <v>82</v>
      </c>
      <c r="D851" s="130">
        <v>500</v>
      </c>
      <c r="E851" s="122" t="s">
        <v>1249</v>
      </c>
    </row>
    <row r="852" spans="1:5" ht="15.75" thickBot="1" x14ac:dyDescent="0.3">
      <c r="A852" s="122" t="s">
        <v>3683</v>
      </c>
      <c r="B852" s="130">
        <v>600</v>
      </c>
      <c r="C852" s="122" t="s">
        <v>82</v>
      </c>
      <c r="D852" s="130">
        <v>505</v>
      </c>
      <c r="E852" s="122" t="s">
        <v>1250</v>
      </c>
    </row>
    <row r="853" spans="1:5" ht="15.75" thickBot="1" x14ac:dyDescent="0.3">
      <c r="A853" s="122" t="s">
        <v>3683</v>
      </c>
      <c r="B853" s="130">
        <v>600</v>
      </c>
      <c r="C853" s="122" t="s">
        <v>82</v>
      </c>
      <c r="D853" s="130">
        <v>999</v>
      </c>
      <c r="E853" s="122" t="s">
        <v>1259</v>
      </c>
    </row>
    <row r="854" spans="1:5" ht="15.75" thickBot="1" x14ac:dyDescent="0.3">
      <c r="A854" s="122" t="s">
        <v>3683</v>
      </c>
      <c r="B854" s="130">
        <v>600</v>
      </c>
      <c r="C854" s="122" t="s">
        <v>82</v>
      </c>
      <c r="D854" s="130">
        <v>634</v>
      </c>
      <c r="E854" s="122" t="s">
        <v>1252</v>
      </c>
    </row>
    <row r="855" spans="1:5" ht="15.75" thickBot="1" x14ac:dyDescent="0.3">
      <c r="A855" s="122" t="s">
        <v>3683</v>
      </c>
      <c r="B855" s="130">
        <v>600</v>
      </c>
      <c r="C855" s="122" t="s">
        <v>82</v>
      </c>
      <c r="D855" s="130">
        <v>632</v>
      </c>
      <c r="E855" s="122" t="s">
        <v>1251</v>
      </c>
    </row>
    <row r="856" spans="1:5" ht="15.75" thickBot="1" x14ac:dyDescent="0.3">
      <c r="A856" s="122" t="s">
        <v>3683</v>
      </c>
      <c r="B856" s="130">
        <v>600</v>
      </c>
      <c r="C856" s="122" t="s">
        <v>82</v>
      </c>
      <c r="D856" s="130">
        <v>691</v>
      </c>
      <c r="E856" s="122" t="s">
        <v>1254</v>
      </c>
    </row>
    <row r="857" spans="1:5" ht="15.75" thickBot="1" x14ac:dyDescent="0.3">
      <c r="A857" s="122" t="s">
        <v>3683</v>
      </c>
      <c r="B857" s="130">
        <v>600</v>
      </c>
      <c r="C857" s="122" t="s">
        <v>82</v>
      </c>
      <c r="D857" s="130">
        <v>701</v>
      </c>
      <c r="E857" s="122" t="s">
        <v>1255</v>
      </c>
    </row>
    <row r="858" spans="1:5" ht="15.75" thickBot="1" x14ac:dyDescent="0.3">
      <c r="A858" s="122" t="s">
        <v>3683</v>
      </c>
      <c r="B858" s="130">
        <v>600</v>
      </c>
      <c r="C858" s="122" t="s">
        <v>82</v>
      </c>
      <c r="D858" s="130">
        <v>735</v>
      </c>
      <c r="E858" s="122" t="s">
        <v>1256</v>
      </c>
    </row>
    <row r="859" spans="1:5" ht="15.75" thickBot="1" x14ac:dyDescent="0.3">
      <c r="A859" s="122" t="s">
        <v>3683</v>
      </c>
      <c r="B859" s="130">
        <v>600</v>
      </c>
      <c r="C859" s="122" t="s">
        <v>82</v>
      </c>
      <c r="D859" s="130">
        <v>740</v>
      </c>
      <c r="E859" s="122" t="s">
        <v>1257</v>
      </c>
    </row>
    <row r="860" spans="1:5" ht="15.75" thickBot="1" x14ac:dyDescent="0.3">
      <c r="A860" s="122" t="s">
        <v>3683</v>
      </c>
      <c r="B860" s="130">
        <v>600</v>
      </c>
      <c r="C860" s="122" t="s">
        <v>82</v>
      </c>
      <c r="D860" s="130">
        <v>779</v>
      </c>
      <c r="E860" s="122" t="s">
        <v>1258</v>
      </c>
    </row>
    <row r="861" spans="1:5" ht="15.75" thickBot="1" x14ac:dyDescent="0.3">
      <c r="A861" s="122" t="s">
        <v>3683</v>
      </c>
      <c r="B861" s="130">
        <v>480</v>
      </c>
      <c r="C861" s="122" t="s">
        <v>83</v>
      </c>
      <c r="D861" s="130">
        <v>2</v>
      </c>
      <c r="E861" s="122" t="s">
        <v>1109</v>
      </c>
    </row>
    <row r="862" spans="1:5" ht="15.75" thickBot="1" x14ac:dyDescent="0.3">
      <c r="A862" s="122" t="s">
        <v>3683</v>
      </c>
      <c r="B862" s="130">
        <v>480</v>
      </c>
      <c r="C862" s="122" t="s">
        <v>83</v>
      </c>
      <c r="D862" s="130">
        <v>1</v>
      </c>
      <c r="E862" s="122" t="s">
        <v>1108</v>
      </c>
    </row>
    <row r="863" spans="1:5" ht="15.75" thickBot="1" x14ac:dyDescent="0.3">
      <c r="A863" s="122" t="s">
        <v>3683</v>
      </c>
      <c r="B863" s="130">
        <v>480</v>
      </c>
      <c r="C863" s="122" t="s">
        <v>83</v>
      </c>
      <c r="D863" s="130">
        <v>45</v>
      </c>
      <c r="E863" s="122" t="s">
        <v>1110</v>
      </c>
    </row>
    <row r="864" spans="1:5" ht="15.75" thickBot="1" x14ac:dyDescent="0.3">
      <c r="A864" s="122" t="s">
        <v>3683</v>
      </c>
      <c r="B864" s="130">
        <v>480</v>
      </c>
      <c r="C864" s="122" t="s">
        <v>83</v>
      </c>
      <c r="D864" s="130">
        <v>89</v>
      </c>
      <c r="E864" s="122" t="s">
        <v>1111</v>
      </c>
    </row>
    <row r="865" spans="1:5" ht="15.75" thickBot="1" x14ac:dyDescent="0.3">
      <c r="A865" s="122" t="s">
        <v>3683</v>
      </c>
      <c r="B865" s="130">
        <v>480</v>
      </c>
      <c r="C865" s="122" t="s">
        <v>83</v>
      </c>
      <c r="D865" s="130">
        <v>97</v>
      </c>
      <c r="E865" s="122" t="s">
        <v>1119</v>
      </c>
    </row>
    <row r="866" spans="1:5" ht="15.75" thickBot="1" x14ac:dyDescent="0.3">
      <c r="A866" s="122" t="s">
        <v>3683</v>
      </c>
      <c r="B866" s="130">
        <v>480</v>
      </c>
      <c r="C866" s="122" t="s">
        <v>83</v>
      </c>
      <c r="D866" s="130">
        <v>90</v>
      </c>
      <c r="E866" s="122" t="s">
        <v>1112</v>
      </c>
    </row>
    <row r="867" spans="1:5" ht="15.75" thickBot="1" x14ac:dyDescent="0.3">
      <c r="A867" s="122" t="s">
        <v>3683</v>
      </c>
      <c r="B867" s="130">
        <v>480</v>
      </c>
      <c r="C867" s="122" t="s">
        <v>83</v>
      </c>
      <c r="D867" s="130">
        <v>95</v>
      </c>
      <c r="E867" s="122" t="s">
        <v>1117</v>
      </c>
    </row>
    <row r="868" spans="1:5" ht="15.75" thickBot="1" x14ac:dyDescent="0.3">
      <c r="A868" s="122" t="s">
        <v>3683</v>
      </c>
      <c r="B868" s="130">
        <v>480</v>
      </c>
      <c r="C868" s="122" t="s">
        <v>83</v>
      </c>
      <c r="D868" s="130">
        <v>91</v>
      </c>
      <c r="E868" s="122" t="s">
        <v>1113</v>
      </c>
    </row>
    <row r="869" spans="1:5" ht="15.75" thickBot="1" x14ac:dyDescent="0.3">
      <c r="A869" s="122" t="s">
        <v>3683</v>
      </c>
      <c r="B869" s="130">
        <v>480</v>
      </c>
      <c r="C869" s="122" t="s">
        <v>83</v>
      </c>
      <c r="D869" s="130">
        <v>92</v>
      </c>
      <c r="E869" s="122" t="s">
        <v>1114</v>
      </c>
    </row>
    <row r="870" spans="1:5" ht="15.75" thickBot="1" x14ac:dyDescent="0.3">
      <c r="A870" s="122" t="s">
        <v>3683</v>
      </c>
      <c r="B870" s="130">
        <v>480</v>
      </c>
      <c r="C870" s="122" t="s">
        <v>83</v>
      </c>
      <c r="D870" s="130">
        <v>94</v>
      </c>
      <c r="E870" s="122" t="s">
        <v>1116</v>
      </c>
    </row>
    <row r="871" spans="1:5" ht="15.75" thickBot="1" x14ac:dyDescent="0.3">
      <c r="A871" s="122" t="s">
        <v>3683</v>
      </c>
      <c r="B871" s="130">
        <v>480</v>
      </c>
      <c r="C871" s="122" t="s">
        <v>83</v>
      </c>
      <c r="D871" s="130">
        <v>93</v>
      </c>
      <c r="E871" s="122" t="s">
        <v>1115</v>
      </c>
    </row>
    <row r="872" spans="1:5" ht="15.75" thickBot="1" x14ac:dyDescent="0.3">
      <c r="A872" s="122" t="s">
        <v>3683</v>
      </c>
      <c r="B872" s="130">
        <v>480</v>
      </c>
      <c r="C872" s="122" t="s">
        <v>83</v>
      </c>
      <c r="D872" s="130">
        <v>96</v>
      </c>
      <c r="E872" s="122" t="s">
        <v>1118</v>
      </c>
    </row>
    <row r="873" spans="1:5" ht="15.75" thickBot="1" x14ac:dyDescent="0.3">
      <c r="A873" s="122" t="s">
        <v>3683</v>
      </c>
      <c r="B873" s="130">
        <v>480</v>
      </c>
      <c r="C873" s="122" t="s">
        <v>83</v>
      </c>
      <c r="D873" s="130">
        <v>221</v>
      </c>
      <c r="E873" s="122" t="s">
        <v>1121</v>
      </c>
    </row>
    <row r="874" spans="1:5" ht="15.75" thickBot="1" x14ac:dyDescent="0.3">
      <c r="A874" s="122" t="s">
        <v>3683</v>
      </c>
      <c r="B874" s="130">
        <v>480</v>
      </c>
      <c r="C874" s="122" t="s">
        <v>83</v>
      </c>
      <c r="D874" s="130">
        <v>222</v>
      </c>
      <c r="E874" s="122" t="s">
        <v>1122</v>
      </c>
    </row>
    <row r="875" spans="1:5" ht="15.75" thickBot="1" x14ac:dyDescent="0.3">
      <c r="A875" s="122" t="s">
        <v>3683</v>
      </c>
      <c r="B875" s="130">
        <v>480</v>
      </c>
      <c r="C875" s="122" t="s">
        <v>83</v>
      </c>
      <c r="D875" s="130">
        <v>456</v>
      </c>
      <c r="E875" s="122" t="s">
        <v>1123</v>
      </c>
    </row>
    <row r="876" spans="1:5" ht="15.75" thickBot="1" x14ac:dyDescent="0.3">
      <c r="A876" s="122" t="s">
        <v>3683</v>
      </c>
      <c r="B876" s="130">
        <v>480</v>
      </c>
      <c r="C876" s="122" t="s">
        <v>83</v>
      </c>
      <c r="D876" s="130">
        <v>98</v>
      </c>
      <c r="E876" s="122" t="s">
        <v>1120</v>
      </c>
    </row>
    <row r="877" spans="1:5" ht="15.75" thickBot="1" x14ac:dyDescent="0.3">
      <c r="A877" s="122" t="s">
        <v>3683</v>
      </c>
      <c r="B877" s="130">
        <v>480</v>
      </c>
      <c r="C877" s="122" t="s">
        <v>83</v>
      </c>
      <c r="D877" s="130">
        <v>632</v>
      </c>
      <c r="E877" s="122" t="s">
        <v>1124</v>
      </c>
    </row>
    <row r="878" spans="1:5" ht="15.75" thickBot="1" x14ac:dyDescent="0.3">
      <c r="A878" s="122" t="s">
        <v>3683</v>
      </c>
      <c r="B878" s="130">
        <v>480</v>
      </c>
      <c r="C878" s="122" t="s">
        <v>83</v>
      </c>
      <c r="D878" s="130">
        <v>700</v>
      </c>
      <c r="E878" s="122" t="s">
        <v>1128</v>
      </c>
    </row>
    <row r="879" spans="1:5" ht="15.75" thickBot="1" x14ac:dyDescent="0.3">
      <c r="A879" s="122" t="s">
        <v>3683</v>
      </c>
      <c r="B879" s="130">
        <v>480</v>
      </c>
      <c r="C879" s="122" t="s">
        <v>83</v>
      </c>
      <c r="D879" s="130">
        <v>691</v>
      </c>
      <c r="E879" s="122" t="s">
        <v>1125</v>
      </c>
    </row>
    <row r="880" spans="1:5" ht="15.75" thickBot="1" x14ac:dyDescent="0.3">
      <c r="A880" s="122" t="s">
        <v>3683</v>
      </c>
      <c r="B880" s="130">
        <v>480</v>
      </c>
      <c r="C880" s="122" t="s">
        <v>83</v>
      </c>
      <c r="D880" s="130">
        <v>692</v>
      </c>
      <c r="E880" s="122" t="s">
        <v>1126</v>
      </c>
    </row>
    <row r="881" spans="1:5" ht="15.75" thickBot="1" x14ac:dyDescent="0.3">
      <c r="A881" s="122" t="s">
        <v>3683</v>
      </c>
      <c r="B881" s="130">
        <v>480</v>
      </c>
      <c r="C881" s="122" t="s">
        <v>83</v>
      </c>
      <c r="D881" s="130">
        <v>784</v>
      </c>
      <c r="E881" s="122" t="s">
        <v>1134</v>
      </c>
    </row>
    <row r="882" spans="1:5" ht="15.75" thickBot="1" x14ac:dyDescent="0.3">
      <c r="A882" s="122" t="s">
        <v>3683</v>
      </c>
      <c r="B882" s="130">
        <v>480</v>
      </c>
      <c r="C882" s="122" t="s">
        <v>83</v>
      </c>
      <c r="D882" s="130">
        <v>779</v>
      </c>
      <c r="E882" s="122" t="s">
        <v>1129</v>
      </c>
    </row>
    <row r="883" spans="1:5" ht="15.75" thickBot="1" x14ac:dyDescent="0.3">
      <c r="A883" s="122" t="s">
        <v>3683</v>
      </c>
      <c r="B883" s="130">
        <v>480</v>
      </c>
      <c r="C883" s="122" t="s">
        <v>83</v>
      </c>
      <c r="D883" s="130">
        <v>695</v>
      </c>
      <c r="E883" s="122" t="s">
        <v>1127</v>
      </c>
    </row>
    <row r="884" spans="1:5" ht="15.75" thickBot="1" x14ac:dyDescent="0.3">
      <c r="A884" s="122" t="s">
        <v>3683</v>
      </c>
      <c r="B884" s="130">
        <v>480</v>
      </c>
      <c r="C884" s="122" t="s">
        <v>83</v>
      </c>
      <c r="D884" s="130">
        <v>783</v>
      </c>
      <c r="E884" s="122" t="s">
        <v>1133</v>
      </c>
    </row>
    <row r="885" spans="1:5" ht="15.75" thickBot="1" x14ac:dyDescent="0.3">
      <c r="A885" s="122" t="s">
        <v>3683</v>
      </c>
      <c r="B885" s="130">
        <v>480</v>
      </c>
      <c r="C885" s="122" t="s">
        <v>83</v>
      </c>
      <c r="D885" s="130">
        <v>782</v>
      </c>
      <c r="E885" s="122" t="s">
        <v>1132</v>
      </c>
    </row>
    <row r="886" spans="1:5" ht="15.75" thickBot="1" x14ac:dyDescent="0.3">
      <c r="A886" s="122" t="s">
        <v>3683</v>
      </c>
      <c r="B886" s="130">
        <v>480</v>
      </c>
      <c r="C886" s="122" t="s">
        <v>83</v>
      </c>
      <c r="D886" s="130">
        <v>780</v>
      </c>
      <c r="E886" s="122" t="s">
        <v>1130</v>
      </c>
    </row>
    <row r="887" spans="1:5" ht="15.75" thickBot="1" x14ac:dyDescent="0.3">
      <c r="A887" s="122" t="s">
        <v>3683</v>
      </c>
      <c r="B887" s="130">
        <v>480</v>
      </c>
      <c r="C887" s="122" t="s">
        <v>83</v>
      </c>
      <c r="D887" s="130">
        <v>781</v>
      </c>
      <c r="E887" s="122" t="s">
        <v>1131</v>
      </c>
    </row>
    <row r="888" spans="1:5" ht="15.75" thickBot="1" x14ac:dyDescent="0.3">
      <c r="A888" s="122" t="s">
        <v>3683</v>
      </c>
      <c r="B888" s="130">
        <v>480</v>
      </c>
      <c r="C888" s="122" t="s">
        <v>83</v>
      </c>
      <c r="D888" s="130">
        <v>867</v>
      </c>
      <c r="E888" s="122" t="s">
        <v>1135</v>
      </c>
    </row>
    <row r="889" spans="1:5" ht="15.75" thickBot="1" x14ac:dyDescent="0.3">
      <c r="A889" s="122" t="s">
        <v>3683</v>
      </c>
      <c r="B889" s="130">
        <v>440</v>
      </c>
      <c r="C889" s="122" t="s">
        <v>84</v>
      </c>
      <c r="D889" s="130">
        <v>1</v>
      </c>
      <c r="E889" s="122" t="s">
        <v>948</v>
      </c>
    </row>
    <row r="890" spans="1:5" ht="15.75" thickBot="1" x14ac:dyDescent="0.3">
      <c r="A890" s="122" t="s">
        <v>3683</v>
      </c>
      <c r="B890" s="130">
        <v>440</v>
      </c>
      <c r="C890" s="122" t="s">
        <v>84</v>
      </c>
      <c r="D890" s="130">
        <v>2</v>
      </c>
      <c r="E890" s="122" t="s">
        <v>949</v>
      </c>
    </row>
    <row r="891" spans="1:5" ht="15.75" thickBot="1" x14ac:dyDescent="0.3">
      <c r="A891" s="122" t="s">
        <v>3683</v>
      </c>
      <c r="B891" s="130">
        <v>440</v>
      </c>
      <c r="C891" s="122" t="s">
        <v>84</v>
      </c>
      <c r="D891" s="130">
        <v>45</v>
      </c>
      <c r="E891" s="122" t="s">
        <v>950</v>
      </c>
    </row>
    <row r="892" spans="1:5" ht="15.75" thickBot="1" x14ac:dyDescent="0.3">
      <c r="A892" s="122" t="s">
        <v>3683</v>
      </c>
      <c r="B892" s="130">
        <v>440</v>
      </c>
      <c r="C892" s="122" t="s">
        <v>84</v>
      </c>
      <c r="D892" s="130">
        <v>46</v>
      </c>
      <c r="E892" s="122" t="s">
        <v>951</v>
      </c>
    </row>
    <row r="893" spans="1:5" ht="15.75" thickBot="1" x14ac:dyDescent="0.3">
      <c r="A893" s="122" t="s">
        <v>3683</v>
      </c>
      <c r="B893" s="130">
        <v>440</v>
      </c>
      <c r="C893" s="122" t="s">
        <v>84</v>
      </c>
      <c r="D893" s="130">
        <v>92</v>
      </c>
      <c r="E893" s="122" t="s">
        <v>955</v>
      </c>
    </row>
    <row r="894" spans="1:5" ht="15.75" thickBot="1" x14ac:dyDescent="0.3">
      <c r="A894" s="122" t="s">
        <v>3683</v>
      </c>
      <c r="B894" s="130">
        <v>440</v>
      </c>
      <c r="C894" s="122" t="s">
        <v>84</v>
      </c>
      <c r="D894" s="130">
        <v>89</v>
      </c>
      <c r="E894" s="122" t="s">
        <v>952</v>
      </c>
    </row>
    <row r="895" spans="1:5" ht="15.75" thickBot="1" x14ac:dyDescent="0.3">
      <c r="A895" s="122" t="s">
        <v>3683</v>
      </c>
      <c r="B895" s="130">
        <v>440</v>
      </c>
      <c r="C895" s="122" t="s">
        <v>84</v>
      </c>
      <c r="D895" s="130">
        <v>91</v>
      </c>
      <c r="E895" s="122" t="s">
        <v>954</v>
      </c>
    </row>
    <row r="896" spans="1:5" ht="15.75" thickBot="1" x14ac:dyDescent="0.3">
      <c r="A896" s="122" t="s">
        <v>3683</v>
      </c>
      <c r="B896" s="130">
        <v>440</v>
      </c>
      <c r="C896" s="122" t="s">
        <v>84</v>
      </c>
      <c r="D896" s="130">
        <v>90</v>
      </c>
      <c r="E896" s="122" t="s">
        <v>953</v>
      </c>
    </row>
    <row r="897" spans="1:5" ht="15.75" thickBot="1" x14ac:dyDescent="0.3">
      <c r="A897" s="122" t="s">
        <v>3683</v>
      </c>
      <c r="B897" s="130">
        <v>440</v>
      </c>
      <c r="C897" s="122" t="s">
        <v>84</v>
      </c>
      <c r="D897" s="130">
        <v>133</v>
      </c>
      <c r="E897" s="122" t="s">
        <v>956</v>
      </c>
    </row>
    <row r="898" spans="1:5" ht="15.75" thickBot="1" x14ac:dyDescent="0.3">
      <c r="A898" s="122" t="s">
        <v>3683</v>
      </c>
      <c r="B898" s="130">
        <v>440</v>
      </c>
      <c r="C898" s="122" t="s">
        <v>84</v>
      </c>
      <c r="D898" s="130">
        <v>177</v>
      </c>
      <c r="E898" s="122" t="s">
        <v>957</v>
      </c>
    </row>
    <row r="899" spans="1:5" ht="15.75" thickBot="1" x14ac:dyDescent="0.3">
      <c r="A899" s="122" t="s">
        <v>3683</v>
      </c>
      <c r="B899" s="130">
        <v>440</v>
      </c>
      <c r="C899" s="122" t="s">
        <v>84</v>
      </c>
      <c r="D899" s="130">
        <v>221</v>
      </c>
      <c r="E899" s="122" t="s">
        <v>958</v>
      </c>
    </row>
    <row r="900" spans="1:5" ht="15.75" thickBot="1" x14ac:dyDescent="0.3">
      <c r="A900" s="122" t="s">
        <v>3683</v>
      </c>
      <c r="B900" s="130">
        <v>440</v>
      </c>
      <c r="C900" s="122" t="s">
        <v>84</v>
      </c>
      <c r="D900" s="130">
        <v>227</v>
      </c>
      <c r="E900" s="122" t="s">
        <v>964</v>
      </c>
    </row>
    <row r="901" spans="1:5" ht="15.75" thickBot="1" x14ac:dyDescent="0.3">
      <c r="A901" s="122" t="s">
        <v>3683</v>
      </c>
      <c r="B901" s="130">
        <v>440</v>
      </c>
      <c r="C901" s="122" t="s">
        <v>84</v>
      </c>
      <c r="D901" s="130">
        <v>222</v>
      </c>
      <c r="E901" s="122" t="s">
        <v>959</v>
      </c>
    </row>
    <row r="902" spans="1:5" ht="15.75" thickBot="1" x14ac:dyDescent="0.3">
      <c r="A902" s="122" t="s">
        <v>3683</v>
      </c>
      <c r="B902" s="130">
        <v>440</v>
      </c>
      <c r="C902" s="122" t="s">
        <v>84</v>
      </c>
      <c r="D902" s="130">
        <v>223</v>
      </c>
      <c r="E902" s="122" t="s">
        <v>960</v>
      </c>
    </row>
    <row r="903" spans="1:5" ht="15.75" thickBot="1" x14ac:dyDescent="0.3">
      <c r="A903" s="122" t="s">
        <v>3683</v>
      </c>
      <c r="B903" s="130">
        <v>440</v>
      </c>
      <c r="C903" s="122" t="s">
        <v>84</v>
      </c>
      <c r="D903" s="130">
        <v>226</v>
      </c>
      <c r="E903" s="122" t="s">
        <v>963</v>
      </c>
    </row>
    <row r="904" spans="1:5" ht="15.75" thickBot="1" x14ac:dyDescent="0.3">
      <c r="A904" s="122" t="s">
        <v>3683</v>
      </c>
      <c r="B904" s="130">
        <v>440</v>
      </c>
      <c r="C904" s="122" t="s">
        <v>84</v>
      </c>
      <c r="D904" s="130">
        <v>225</v>
      </c>
      <c r="E904" s="122" t="s">
        <v>962</v>
      </c>
    </row>
    <row r="905" spans="1:5" ht="15.75" thickBot="1" x14ac:dyDescent="0.3">
      <c r="A905" s="122" t="s">
        <v>3683</v>
      </c>
      <c r="B905" s="130">
        <v>440</v>
      </c>
      <c r="C905" s="122" t="s">
        <v>84</v>
      </c>
      <c r="D905" s="130">
        <v>224</v>
      </c>
      <c r="E905" s="122" t="s">
        <v>961</v>
      </c>
    </row>
    <row r="906" spans="1:5" ht="15.75" thickBot="1" x14ac:dyDescent="0.3">
      <c r="A906" s="122" t="s">
        <v>3683</v>
      </c>
      <c r="B906" s="130">
        <v>440</v>
      </c>
      <c r="C906" s="122" t="s">
        <v>84</v>
      </c>
      <c r="D906" s="130">
        <v>265</v>
      </c>
      <c r="E906" s="122" t="s">
        <v>965</v>
      </c>
    </row>
    <row r="907" spans="1:5" ht="15.75" thickBot="1" x14ac:dyDescent="0.3">
      <c r="A907" s="122" t="s">
        <v>3683</v>
      </c>
      <c r="B907" s="130">
        <v>440</v>
      </c>
      <c r="C907" s="122" t="s">
        <v>84</v>
      </c>
      <c r="D907" s="130">
        <v>266</v>
      </c>
      <c r="E907" s="122" t="s">
        <v>966</v>
      </c>
    </row>
    <row r="908" spans="1:5" ht="15.75" thickBot="1" x14ac:dyDescent="0.3">
      <c r="A908" s="122" t="s">
        <v>3683</v>
      </c>
      <c r="B908" s="130">
        <v>440</v>
      </c>
      <c r="C908" s="122" t="s">
        <v>84</v>
      </c>
      <c r="D908" s="130">
        <v>456</v>
      </c>
      <c r="E908" s="122" t="s">
        <v>967</v>
      </c>
    </row>
    <row r="909" spans="1:5" ht="15.75" thickBot="1" x14ac:dyDescent="0.3">
      <c r="A909" s="122" t="s">
        <v>3683</v>
      </c>
      <c r="B909" s="130">
        <v>440</v>
      </c>
      <c r="C909" s="122" t="s">
        <v>84</v>
      </c>
      <c r="D909" s="130">
        <v>503</v>
      </c>
      <c r="E909" s="122" t="s">
        <v>971</v>
      </c>
    </row>
    <row r="910" spans="1:5" ht="15.75" thickBot="1" x14ac:dyDescent="0.3">
      <c r="A910" s="122" t="s">
        <v>3683</v>
      </c>
      <c r="B910" s="130">
        <v>440</v>
      </c>
      <c r="C910" s="122" t="s">
        <v>84</v>
      </c>
      <c r="D910" s="130">
        <v>502</v>
      </c>
      <c r="E910" s="122" t="s">
        <v>970</v>
      </c>
    </row>
    <row r="911" spans="1:5" ht="15.75" thickBot="1" x14ac:dyDescent="0.3">
      <c r="A911" s="122" t="s">
        <v>3683</v>
      </c>
      <c r="B911" s="130">
        <v>440</v>
      </c>
      <c r="C911" s="122" t="s">
        <v>84</v>
      </c>
      <c r="D911" s="130">
        <v>500</v>
      </c>
      <c r="E911" s="122" t="s">
        <v>968</v>
      </c>
    </row>
    <row r="912" spans="1:5" ht="15.75" thickBot="1" x14ac:dyDescent="0.3">
      <c r="A912" s="122" t="s">
        <v>3683</v>
      </c>
      <c r="B912" s="130">
        <v>440</v>
      </c>
      <c r="C912" s="122" t="s">
        <v>84</v>
      </c>
      <c r="D912" s="130">
        <v>501</v>
      </c>
      <c r="E912" s="122" t="s">
        <v>969</v>
      </c>
    </row>
    <row r="913" spans="1:5" ht="15.75" thickBot="1" x14ac:dyDescent="0.3">
      <c r="A913" s="122" t="s">
        <v>3683</v>
      </c>
      <c r="B913" s="130">
        <v>440</v>
      </c>
      <c r="C913" s="122" t="s">
        <v>84</v>
      </c>
      <c r="D913" s="130">
        <v>504</v>
      </c>
      <c r="E913" s="122" t="s">
        <v>972</v>
      </c>
    </row>
    <row r="914" spans="1:5" ht="15.75" thickBot="1" x14ac:dyDescent="0.3">
      <c r="A914" s="122" t="s">
        <v>3683</v>
      </c>
      <c r="B914" s="130">
        <v>440</v>
      </c>
      <c r="C914" s="122" t="s">
        <v>84</v>
      </c>
      <c r="D914" s="130">
        <v>632</v>
      </c>
      <c r="E914" s="122" t="s">
        <v>973</v>
      </c>
    </row>
    <row r="915" spans="1:5" ht="15.75" thickBot="1" x14ac:dyDescent="0.3">
      <c r="A915" s="122" t="s">
        <v>3683</v>
      </c>
      <c r="B915" s="130">
        <v>440</v>
      </c>
      <c r="C915" s="122" t="s">
        <v>84</v>
      </c>
      <c r="D915" s="130">
        <v>633</v>
      </c>
      <c r="E915" s="122" t="s">
        <v>974</v>
      </c>
    </row>
    <row r="916" spans="1:5" ht="15.75" thickBot="1" x14ac:dyDescent="0.3">
      <c r="A916" s="122" t="s">
        <v>3683</v>
      </c>
      <c r="B916" s="130">
        <v>440</v>
      </c>
      <c r="C916" s="122" t="s">
        <v>84</v>
      </c>
      <c r="D916" s="130">
        <v>634</v>
      </c>
      <c r="E916" s="122" t="s">
        <v>975</v>
      </c>
    </row>
    <row r="917" spans="1:5" ht="15.75" thickBot="1" x14ac:dyDescent="0.3">
      <c r="A917" s="122" t="s">
        <v>3683</v>
      </c>
      <c r="B917" s="130">
        <v>440</v>
      </c>
      <c r="C917" s="122" t="s">
        <v>84</v>
      </c>
      <c r="D917" s="130">
        <v>636</v>
      </c>
      <c r="E917" s="122" t="s">
        <v>977</v>
      </c>
    </row>
    <row r="918" spans="1:5" ht="15.75" thickBot="1" x14ac:dyDescent="0.3">
      <c r="A918" s="122" t="s">
        <v>3683</v>
      </c>
      <c r="B918" s="130">
        <v>440</v>
      </c>
      <c r="C918" s="122" t="s">
        <v>84</v>
      </c>
      <c r="D918" s="130">
        <v>637</v>
      </c>
      <c r="E918" s="122" t="s">
        <v>978</v>
      </c>
    </row>
    <row r="919" spans="1:5" ht="15.75" thickBot="1" x14ac:dyDescent="0.3">
      <c r="A919" s="122" t="s">
        <v>3683</v>
      </c>
      <c r="B919" s="130">
        <v>440</v>
      </c>
      <c r="C919" s="122" t="s">
        <v>84</v>
      </c>
      <c r="D919" s="130">
        <v>635</v>
      </c>
      <c r="E919" s="122" t="s">
        <v>976</v>
      </c>
    </row>
    <row r="920" spans="1:5" ht="15.75" thickBot="1" x14ac:dyDescent="0.3">
      <c r="A920" s="122" t="s">
        <v>3683</v>
      </c>
      <c r="B920" s="130">
        <v>440</v>
      </c>
      <c r="C920" s="122" t="s">
        <v>84</v>
      </c>
      <c r="D920" s="130">
        <v>691</v>
      </c>
      <c r="E920" s="122" t="s">
        <v>979</v>
      </c>
    </row>
    <row r="921" spans="1:5" ht="15.75" thickBot="1" x14ac:dyDescent="0.3">
      <c r="A921" s="122" t="s">
        <v>3683</v>
      </c>
      <c r="B921" s="130">
        <v>440</v>
      </c>
      <c r="C921" s="122" t="s">
        <v>84</v>
      </c>
      <c r="D921" s="130">
        <v>735</v>
      </c>
      <c r="E921" s="122" t="s">
        <v>980</v>
      </c>
    </row>
    <row r="922" spans="1:5" ht="15.75" thickBot="1" x14ac:dyDescent="0.3">
      <c r="A922" s="122" t="s">
        <v>3683</v>
      </c>
      <c r="B922" s="130">
        <v>440</v>
      </c>
      <c r="C922" s="122" t="s">
        <v>84</v>
      </c>
      <c r="D922" s="130">
        <v>736</v>
      </c>
      <c r="E922" s="122" t="s">
        <v>981</v>
      </c>
    </row>
    <row r="923" spans="1:5" ht="15.75" thickBot="1" x14ac:dyDescent="0.3">
      <c r="A923" s="122" t="s">
        <v>3683</v>
      </c>
      <c r="B923" s="130">
        <v>440</v>
      </c>
      <c r="C923" s="122" t="s">
        <v>84</v>
      </c>
      <c r="D923" s="130">
        <v>779</v>
      </c>
      <c r="E923" s="122" t="s">
        <v>982</v>
      </c>
    </row>
    <row r="924" spans="1:5" ht="15.75" thickBot="1" x14ac:dyDescent="0.3">
      <c r="A924" s="122" t="s">
        <v>3683</v>
      </c>
      <c r="B924" s="130">
        <v>440</v>
      </c>
      <c r="C924" s="122" t="s">
        <v>84</v>
      </c>
      <c r="D924" s="130">
        <v>782</v>
      </c>
      <c r="E924" s="122" t="s">
        <v>985</v>
      </c>
    </row>
    <row r="925" spans="1:5" ht="15.75" thickBot="1" x14ac:dyDescent="0.3">
      <c r="A925" s="122" t="s">
        <v>3683</v>
      </c>
      <c r="B925" s="130">
        <v>440</v>
      </c>
      <c r="C925" s="122" t="s">
        <v>84</v>
      </c>
      <c r="D925" s="130">
        <v>780</v>
      </c>
      <c r="E925" s="122" t="s">
        <v>983</v>
      </c>
    </row>
    <row r="926" spans="1:5" ht="15.75" thickBot="1" x14ac:dyDescent="0.3">
      <c r="A926" s="122" t="s">
        <v>3683</v>
      </c>
      <c r="B926" s="130">
        <v>440</v>
      </c>
      <c r="C926" s="122" t="s">
        <v>84</v>
      </c>
      <c r="D926" s="130">
        <v>781</v>
      </c>
      <c r="E926" s="122" t="s">
        <v>984</v>
      </c>
    </row>
    <row r="927" spans="1:5" ht="15.75" thickBot="1" x14ac:dyDescent="0.3">
      <c r="A927" s="122" t="s">
        <v>3683</v>
      </c>
      <c r="B927" s="130">
        <v>450</v>
      </c>
      <c r="C927" s="122" t="s">
        <v>85</v>
      </c>
      <c r="D927" s="130">
        <v>1</v>
      </c>
      <c r="E927" s="122" t="s">
        <v>1007</v>
      </c>
    </row>
    <row r="928" spans="1:5" ht="15.75" thickBot="1" x14ac:dyDescent="0.3">
      <c r="A928" s="122" t="s">
        <v>3683</v>
      </c>
      <c r="B928" s="130">
        <v>450</v>
      </c>
      <c r="C928" s="122" t="s">
        <v>85</v>
      </c>
      <c r="D928" s="130">
        <v>2</v>
      </c>
      <c r="E928" s="122" t="s">
        <v>1008</v>
      </c>
    </row>
    <row r="929" spans="1:5" ht="15.75" thickBot="1" x14ac:dyDescent="0.3">
      <c r="A929" s="122" t="s">
        <v>3683</v>
      </c>
      <c r="B929" s="130">
        <v>450</v>
      </c>
      <c r="C929" s="122" t="s">
        <v>85</v>
      </c>
      <c r="D929" s="130">
        <v>49</v>
      </c>
      <c r="E929" s="122" t="s">
        <v>1011</v>
      </c>
    </row>
    <row r="930" spans="1:5" ht="15.75" thickBot="1" x14ac:dyDescent="0.3">
      <c r="A930" s="122" t="s">
        <v>3683</v>
      </c>
      <c r="B930" s="130">
        <v>450</v>
      </c>
      <c r="C930" s="122" t="s">
        <v>85</v>
      </c>
      <c r="D930" s="130">
        <v>50</v>
      </c>
      <c r="E930" s="122" t="s">
        <v>1012</v>
      </c>
    </row>
    <row r="931" spans="1:5" ht="15.75" thickBot="1" x14ac:dyDescent="0.3">
      <c r="A931" s="122" t="s">
        <v>3683</v>
      </c>
      <c r="B931" s="130">
        <v>450</v>
      </c>
      <c r="C931" s="122" t="s">
        <v>85</v>
      </c>
      <c r="D931" s="130">
        <v>51</v>
      </c>
      <c r="E931" s="122" t="s">
        <v>1013</v>
      </c>
    </row>
    <row r="932" spans="1:5" ht="15.75" thickBot="1" x14ac:dyDescent="0.3">
      <c r="A932" s="122" t="s">
        <v>3683</v>
      </c>
      <c r="B932" s="130">
        <v>450</v>
      </c>
      <c r="C932" s="122" t="s">
        <v>85</v>
      </c>
      <c r="D932" s="130">
        <v>47</v>
      </c>
      <c r="E932" s="122" t="s">
        <v>1009</v>
      </c>
    </row>
    <row r="933" spans="1:5" ht="15.75" thickBot="1" x14ac:dyDescent="0.3">
      <c r="A933" s="122" t="s">
        <v>3683</v>
      </c>
      <c r="B933" s="130">
        <v>450</v>
      </c>
      <c r="C933" s="122" t="s">
        <v>85</v>
      </c>
      <c r="D933" s="130">
        <v>48</v>
      </c>
      <c r="E933" s="122" t="s">
        <v>1010</v>
      </c>
    </row>
    <row r="934" spans="1:5" ht="15.75" thickBot="1" x14ac:dyDescent="0.3">
      <c r="A934" s="122" t="s">
        <v>3683</v>
      </c>
      <c r="B934" s="130">
        <v>450</v>
      </c>
      <c r="C934" s="122" t="s">
        <v>85</v>
      </c>
      <c r="D934" s="130">
        <v>55</v>
      </c>
      <c r="E934" s="122" t="s">
        <v>1014</v>
      </c>
    </row>
    <row r="935" spans="1:5" ht="15.75" thickBot="1" x14ac:dyDescent="0.3">
      <c r="A935" s="122" t="s">
        <v>3683</v>
      </c>
      <c r="B935" s="130">
        <v>450</v>
      </c>
      <c r="C935" s="122" t="s">
        <v>85</v>
      </c>
      <c r="D935" s="130">
        <v>90</v>
      </c>
      <c r="E935" s="122" t="s">
        <v>1015</v>
      </c>
    </row>
    <row r="936" spans="1:5" ht="15.75" thickBot="1" x14ac:dyDescent="0.3">
      <c r="A936" s="122" t="s">
        <v>3683</v>
      </c>
      <c r="B936" s="130">
        <v>450</v>
      </c>
      <c r="C936" s="122" t="s">
        <v>85</v>
      </c>
      <c r="D936" s="130">
        <v>133</v>
      </c>
      <c r="E936" s="122" t="s">
        <v>1016</v>
      </c>
    </row>
    <row r="937" spans="1:5" ht="15.75" thickBot="1" x14ac:dyDescent="0.3">
      <c r="A937" s="122" t="s">
        <v>3683</v>
      </c>
      <c r="B937" s="130">
        <v>450</v>
      </c>
      <c r="C937" s="122" t="s">
        <v>85</v>
      </c>
      <c r="D937" s="130">
        <v>221</v>
      </c>
      <c r="E937" s="122" t="s">
        <v>1017</v>
      </c>
    </row>
    <row r="938" spans="1:5" ht="15.75" thickBot="1" x14ac:dyDescent="0.3">
      <c r="A938" s="122" t="s">
        <v>3683</v>
      </c>
      <c r="B938" s="130">
        <v>450</v>
      </c>
      <c r="C938" s="122" t="s">
        <v>85</v>
      </c>
      <c r="D938" s="130">
        <v>222</v>
      </c>
      <c r="E938" s="122" t="s">
        <v>1018</v>
      </c>
    </row>
    <row r="939" spans="1:5" ht="15.75" thickBot="1" x14ac:dyDescent="0.3">
      <c r="A939" s="122" t="s">
        <v>3683</v>
      </c>
      <c r="B939" s="130">
        <v>450</v>
      </c>
      <c r="C939" s="122" t="s">
        <v>85</v>
      </c>
      <c r="D939" s="130">
        <v>266</v>
      </c>
      <c r="E939" s="122" t="s">
        <v>1019</v>
      </c>
    </row>
    <row r="940" spans="1:5" ht="15.75" thickBot="1" x14ac:dyDescent="0.3">
      <c r="A940" s="122" t="s">
        <v>3683</v>
      </c>
      <c r="B940" s="130">
        <v>450</v>
      </c>
      <c r="C940" s="122" t="s">
        <v>85</v>
      </c>
      <c r="D940" s="130">
        <v>458</v>
      </c>
      <c r="E940" s="122" t="s">
        <v>1020</v>
      </c>
    </row>
    <row r="941" spans="1:5" ht="15.75" thickBot="1" x14ac:dyDescent="0.3">
      <c r="A941" s="122" t="s">
        <v>3683</v>
      </c>
      <c r="B941" s="130">
        <v>450</v>
      </c>
      <c r="C941" s="122" t="s">
        <v>85</v>
      </c>
      <c r="D941" s="130">
        <v>501</v>
      </c>
      <c r="E941" s="122" t="s">
        <v>1021</v>
      </c>
    </row>
    <row r="942" spans="1:5" ht="15.75" thickBot="1" x14ac:dyDescent="0.3">
      <c r="A942" s="122" t="s">
        <v>3683</v>
      </c>
      <c r="B942" s="130">
        <v>450</v>
      </c>
      <c r="C942" s="122" t="s">
        <v>85</v>
      </c>
      <c r="D942" s="130">
        <v>505</v>
      </c>
      <c r="E942" s="122" t="s">
        <v>1025</v>
      </c>
    </row>
    <row r="943" spans="1:5" ht="15.75" thickBot="1" x14ac:dyDescent="0.3">
      <c r="A943" s="122" t="s">
        <v>3683</v>
      </c>
      <c r="B943" s="130">
        <v>450</v>
      </c>
      <c r="C943" s="122" t="s">
        <v>85</v>
      </c>
      <c r="D943" s="130">
        <v>503</v>
      </c>
      <c r="E943" s="122" t="s">
        <v>1023</v>
      </c>
    </row>
    <row r="944" spans="1:5" ht="15.75" thickBot="1" x14ac:dyDescent="0.3">
      <c r="A944" s="122" t="s">
        <v>3683</v>
      </c>
      <c r="B944" s="130">
        <v>450</v>
      </c>
      <c r="C944" s="122" t="s">
        <v>85</v>
      </c>
      <c r="D944" s="130">
        <v>504</v>
      </c>
      <c r="E944" s="122" t="s">
        <v>1024</v>
      </c>
    </row>
    <row r="945" spans="1:5" ht="15.75" thickBot="1" x14ac:dyDescent="0.3">
      <c r="A945" s="122" t="s">
        <v>3683</v>
      </c>
      <c r="B945" s="130">
        <v>450</v>
      </c>
      <c r="C945" s="122" t="s">
        <v>85</v>
      </c>
      <c r="D945" s="130">
        <v>502</v>
      </c>
      <c r="E945" s="122" t="s">
        <v>1022</v>
      </c>
    </row>
    <row r="946" spans="1:5" ht="15.75" thickBot="1" x14ac:dyDescent="0.3">
      <c r="A946" s="122" t="s">
        <v>3683</v>
      </c>
      <c r="B946" s="130">
        <v>450</v>
      </c>
      <c r="C946" s="122" t="s">
        <v>85</v>
      </c>
      <c r="D946" s="130">
        <v>632</v>
      </c>
      <c r="E946" s="122" t="s">
        <v>1026</v>
      </c>
    </row>
    <row r="947" spans="1:5" ht="15.75" thickBot="1" x14ac:dyDescent="0.3">
      <c r="A947" s="122" t="s">
        <v>3683</v>
      </c>
      <c r="B947" s="130">
        <v>450</v>
      </c>
      <c r="C947" s="122" t="s">
        <v>85</v>
      </c>
      <c r="D947" s="130">
        <v>634</v>
      </c>
      <c r="E947" s="122" t="s">
        <v>1028</v>
      </c>
    </row>
    <row r="948" spans="1:5" ht="15.75" thickBot="1" x14ac:dyDescent="0.3">
      <c r="A948" s="122" t="s">
        <v>3683</v>
      </c>
      <c r="B948" s="130">
        <v>450</v>
      </c>
      <c r="C948" s="122" t="s">
        <v>85</v>
      </c>
      <c r="D948" s="130">
        <v>633</v>
      </c>
      <c r="E948" s="122" t="s">
        <v>1027</v>
      </c>
    </row>
    <row r="949" spans="1:5" ht="15.75" thickBot="1" x14ac:dyDescent="0.3">
      <c r="A949" s="122" t="s">
        <v>3683</v>
      </c>
      <c r="B949" s="130">
        <v>450</v>
      </c>
      <c r="C949" s="122" t="s">
        <v>85</v>
      </c>
      <c r="D949" s="130">
        <v>635</v>
      </c>
      <c r="E949" s="122" t="s">
        <v>1029</v>
      </c>
    </row>
    <row r="950" spans="1:5" ht="15.75" thickBot="1" x14ac:dyDescent="0.3">
      <c r="A950" s="122" t="s">
        <v>3683</v>
      </c>
      <c r="B950" s="130">
        <v>450</v>
      </c>
      <c r="C950" s="122" t="s">
        <v>85</v>
      </c>
      <c r="D950" s="130">
        <v>691</v>
      </c>
      <c r="E950" s="122" t="s">
        <v>1030</v>
      </c>
    </row>
    <row r="951" spans="1:5" ht="15.75" thickBot="1" x14ac:dyDescent="0.3">
      <c r="A951" s="122" t="s">
        <v>3683</v>
      </c>
      <c r="B951" s="130">
        <v>450</v>
      </c>
      <c r="C951" s="122" t="s">
        <v>85</v>
      </c>
      <c r="D951" s="130">
        <v>735</v>
      </c>
      <c r="E951" s="122" t="s">
        <v>1031</v>
      </c>
    </row>
    <row r="952" spans="1:5" ht="15.75" thickBot="1" x14ac:dyDescent="0.3">
      <c r="A952" s="122" t="s">
        <v>3683</v>
      </c>
      <c r="B952" s="130">
        <v>450</v>
      </c>
      <c r="C952" s="122" t="s">
        <v>85</v>
      </c>
      <c r="D952" s="130">
        <v>779</v>
      </c>
      <c r="E952" s="122" t="s">
        <v>1032</v>
      </c>
    </row>
    <row r="953" spans="1:5" ht="15.75" thickBot="1" x14ac:dyDescent="0.3">
      <c r="A953" s="122" t="s">
        <v>3683</v>
      </c>
      <c r="B953" s="130">
        <v>960</v>
      </c>
      <c r="C953" s="122" t="s">
        <v>86</v>
      </c>
      <c r="D953" s="130">
        <v>2</v>
      </c>
      <c r="E953" s="122" t="s">
        <v>1825</v>
      </c>
    </row>
    <row r="954" spans="1:5" ht="15.75" thickBot="1" x14ac:dyDescent="0.3">
      <c r="A954" s="122" t="s">
        <v>3683</v>
      </c>
      <c r="B954" s="130">
        <v>960</v>
      </c>
      <c r="C954" s="122" t="s">
        <v>86</v>
      </c>
      <c r="D954" s="130">
        <v>1</v>
      </c>
      <c r="E954" s="122" t="s">
        <v>1367</v>
      </c>
    </row>
    <row r="955" spans="1:5" ht="15.75" thickBot="1" x14ac:dyDescent="0.3">
      <c r="A955" s="122" t="s">
        <v>3683</v>
      </c>
      <c r="B955" s="130">
        <v>960</v>
      </c>
      <c r="C955" s="122" t="s">
        <v>86</v>
      </c>
      <c r="D955" s="130">
        <v>3</v>
      </c>
      <c r="E955" s="122" t="s">
        <v>1826</v>
      </c>
    </row>
    <row r="956" spans="1:5" ht="15.75" thickBot="1" x14ac:dyDescent="0.3">
      <c r="A956" s="122" t="s">
        <v>3683</v>
      </c>
      <c r="B956" s="130">
        <v>960</v>
      </c>
      <c r="C956" s="122" t="s">
        <v>86</v>
      </c>
      <c r="D956" s="130">
        <v>89</v>
      </c>
      <c r="E956" s="122" t="s">
        <v>1827</v>
      </c>
    </row>
    <row r="957" spans="1:5" ht="15.75" thickBot="1" x14ac:dyDescent="0.3">
      <c r="A957" s="122" t="s">
        <v>3683</v>
      </c>
      <c r="B957" s="130">
        <v>960</v>
      </c>
      <c r="C957" s="122" t="s">
        <v>86</v>
      </c>
      <c r="D957" s="130">
        <v>177</v>
      </c>
      <c r="E957" s="122" t="s">
        <v>1828</v>
      </c>
    </row>
    <row r="958" spans="1:5" ht="15.75" thickBot="1" x14ac:dyDescent="0.3">
      <c r="A958" s="122" t="s">
        <v>3683</v>
      </c>
      <c r="B958" s="130">
        <v>960</v>
      </c>
      <c r="C958" s="122" t="s">
        <v>86</v>
      </c>
      <c r="D958" s="130">
        <v>221</v>
      </c>
      <c r="E958" s="122" t="s">
        <v>1829</v>
      </c>
    </row>
    <row r="959" spans="1:5" ht="15.75" thickBot="1" x14ac:dyDescent="0.3">
      <c r="A959" s="122" t="s">
        <v>3683</v>
      </c>
      <c r="B959" s="130">
        <v>960</v>
      </c>
      <c r="C959" s="122" t="s">
        <v>86</v>
      </c>
      <c r="D959" s="130">
        <v>691</v>
      </c>
      <c r="E959" s="122" t="s">
        <v>1830</v>
      </c>
    </row>
    <row r="960" spans="1:5" ht="15.75" thickBot="1" x14ac:dyDescent="0.3">
      <c r="A960" s="122" t="s">
        <v>3683</v>
      </c>
      <c r="B960" s="130">
        <v>960</v>
      </c>
      <c r="C960" s="122" t="s">
        <v>86</v>
      </c>
      <c r="D960" s="130">
        <v>735</v>
      </c>
      <c r="E960" s="122" t="s">
        <v>1831</v>
      </c>
    </row>
    <row r="961" spans="1:5" ht="15.75" thickBot="1" x14ac:dyDescent="0.3">
      <c r="A961" s="122" t="s">
        <v>3683</v>
      </c>
      <c r="B961" s="130">
        <v>960</v>
      </c>
      <c r="C961" s="122" t="s">
        <v>86</v>
      </c>
      <c r="D961" s="130">
        <v>736</v>
      </c>
      <c r="E961" s="122" t="s">
        <v>1832</v>
      </c>
    </row>
    <row r="962" spans="1:5" ht="15.75" thickBot="1" x14ac:dyDescent="0.3">
      <c r="A962" s="122" t="s">
        <v>3683</v>
      </c>
      <c r="B962" s="130">
        <v>150</v>
      </c>
      <c r="C962" s="122" t="s">
        <v>87</v>
      </c>
      <c r="D962" s="130">
        <v>45</v>
      </c>
      <c r="E962" s="122" t="s">
        <v>618</v>
      </c>
    </row>
    <row r="963" spans="1:5" ht="15.75" thickBot="1" x14ac:dyDescent="0.3">
      <c r="A963" s="122" t="s">
        <v>3683</v>
      </c>
      <c r="B963" s="130">
        <v>150</v>
      </c>
      <c r="C963" s="122" t="s">
        <v>87</v>
      </c>
      <c r="D963" s="130">
        <v>89</v>
      </c>
      <c r="E963" s="122" t="s">
        <v>619</v>
      </c>
    </row>
    <row r="964" spans="1:5" ht="15.75" thickBot="1" x14ac:dyDescent="0.3">
      <c r="A964" s="122" t="s">
        <v>3683</v>
      </c>
      <c r="B964" s="130">
        <v>150</v>
      </c>
      <c r="C964" s="122" t="s">
        <v>87</v>
      </c>
      <c r="D964" s="130">
        <v>353</v>
      </c>
      <c r="E964" s="122" t="s">
        <v>620</v>
      </c>
    </row>
    <row r="965" spans="1:5" ht="15.75" thickBot="1" x14ac:dyDescent="0.3">
      <c r="A965" s="122" t="s">
        <v>3683</v>
      </c>
      <c r="B965" s="130">
        <v>150</v>
      </c>
      <c r="C965" s="122" t="s">
        <v>87</v>
      </c>
      <c r="D965" s="130">
        <v>354</v>
      </c>
      <c r="E965" s="122" t="s">
        <v>621</v>
      </c>
    </row>
    <row r="966" spans="1:5" ht="15.75" thickBot="1" x14ac:dyDescent="0.3">
      <c r="A966" s="122" t="s">
        <v>3683</v>
      </c>
      <c r="B966" s="130">
        <v>150</v>
      </c>
      <c r="C966" s="122" t="s">
        <v>87</v>
      </c>
      <c r="D966" s="130">
        <v>355</v>
      </c>
      <c r="E966" s="122" t="s">
        <v>622</v>
      </c>
    </row>
    <row r="967" spans="1:5" ht="15.75" thickBot="1" x14ac:dyDescent="0.3">
      <c r="A967" s="122" t="s">
        <v>3683</v>
      </c>
      <c r="B967" s="130">
        <v>150</v>
      </c>
      <c r="C967" s="122" t="s">
        <v>87</v>
      </c>
      <c r="D967" s="130">
        <v>360</v>
      </c>
      <c r="E967" s="122" t="s">
        <v>623</v>
      </c>
    </row>
    <row r="968" spans="1:5" ht="15.75" thickBot="1" x14ac:dyDescent="0.3">
      <c r="A968" s="122" t="s">
        <v>3683</v>
      </c>
      <c r="B968" s="130">
        <v>105</v>
      </c>
      <c r="C968" s="122" t="s">
        <v>88</v>
      </c>
      <c r="D968" s="130">
        <v>1</v>
      </c>
      <c r="E968" s="122" t="s">
        <v>542</v>
      </c>
    </row>
    <row r="969" spans="1:5" ht="15.75" thickBot="1" x14ac:dyDescent="0.3">
      <c r="A969" s="122" t="s">
        <v>3683</v>
      </c>
      <c r="B969" s="130">
        <v>105</v>
      </c>
      <c r="C969" s="122" t="s">
        <v>88</v>
      </c>
      <c r="D969" s="130">
        <v>89</v>
      </c>
      <c r="E969" s="122" t="s">
        <v>543</v>
      </c>
    </row>
    <row r="970" spans="1:5" ht="15.75" thickBot="1" x14ac:dyDescent="0.3">
      <c r="A970" s="122" t="s">
        <v>3683</v>
      </c>
      <c r="B970" s="130">
        <v>105</v>
      </c>
      <c r="C970" s="122" t="s">
        <v>88</v>
      </c>
      <c r="D970" s="130">
        <v>133</v>
      </c>
      <c r="E970" s="122" t="s">
        <v>544</v>
      </c>
    </row>
    <row r="971" spans="1:5" ht="15.75" thickBot="1" x14ac:dyDescent="0.3">
      <c r="A971" s="122" t="s">
        <v>3683</v>
      </c>
      <c r="B971" s="130">
        <v>105</v>
      </c>
      <c r="C971" s="122" t="s">
        <v>88</v>
      </c>
      <c r="D971" s="130">
        <v>456</v>
      </c>
      <c r="E971" s="122" t="s">
        <v>545</v>
      </c>
    </row>
    <row r="972" spans="1:5" ht="15.75" thickBot="1" x14ac:dyDescent="0.3">
      <c r="A972" s="122" t="s">
        <v>3683</v>
      </c>
      <c r="B972" s="130">
        <v>105</v>
      </c>
      <c r="C972" s="122" t="s">
        <v>88</v>
      </c>
      <c r="D972" s="130">
        <v>468</v>
      </c>
      <c r="E972" s="122" t="s">
        <v>556</v>
      </c>
    </row>
    <row r="973" spans="1:5" ht="15.75" thickBot="1" x14ac:dyDescent="0.3">
      <c r="A973" s="122" t="s">
        <v>3683</v>
      </c>
      <c r="B973" s="130">
        <v>105</v>
      </c>
      <c r="C973" s="122" t="s">
        <v>88</v>
      </c>
      <c r="D973" s="130">
        <v>466</v>
      </c>
      <c r="E973" s="122" t="s">
        <v>554</v>
      </c>
    </row>
    <row r="974" spans="1:5" ht="15.75" thickBot="1" x14ac:dyDescent="0.3">
      <c r="A974" s="122" t="s">
        <v>3683</v>
      </c>
      <c r="B974" s="130">
        <v>105</v>
      </c>
      <c r="C974" s="122" t="s">
        <v>88</v>
      </c>
      <c r="D974" s="130">
        <v>465</v>
      </c>
      <c r="E974" s="122" t="s">
        <v>553</v>
      </c>
    </row>
    <row r="975" spans="1:5" ht="15.75" thickBot="1" x14ac:dyDescent="0.3">
      <c r="A975" s="122" t="s">
        <v>3683</v>
      </c>
      <c r="B975" s="130">
        <v>105</v>
      </c>
      <c r="C975" s="122" t="s">
        <v>88</v>
      </c>
      <c r="D975" s="130">
        <v>467</v>
      </c>
      <c r="E975" s="122" t="s">
        <v>555</v>
      </c>
    </row>
    <row r="976" spans="1:5" ht="15.75" thickBot="1" x14ac:dyDescent="0.3">
      <c r="A976" s="122" t="s">
        <v>3683</v>
      </c>
      <c r="B976" s="130">
        <v>105</v>
      </c>
      <c r="C976" s="122" t="s">
        <v>88</v>
      </c>
      <c r="D976" s="130">
        <v>461</v>
      </c>
      <c r="E976" s="122" t="s">
        <v>549</v>
      </c>
    </row>
    <row r="977" spans="1:5" ht="15.75" thickBot="1" x14ac:dyDescent="0.3">
      <c r="A977" s="122" t="s">
        <v>3683</v>
      </c>
      <c r="B977" s="130">
        <v>105</v>
      </c>
      <c r="C977" s="122" t="s">
        <v>88</v>
      </c>
      <c r="D977" s="130">
        <v>462</v>
      </c>
      <c r="E977" s="122" t="s">
        <v>550</v>
      </c>
    </row>
    <row r="978" spans="1:5" ht="15.75" thickBot="1" x14ac:dyDescent="0.3">
      <c r="A978" s="122" t="s">
        <v>3683</v>
      </c>
      <c r="B978" s="130">
        <v>105</v>
      </c>
      <c r="C978" s="122" t="s">
        <v>88</v>
      </c>
      <c r="D978" s="130">
        <v>469</v>
      </c>
      <c r="E978" s="122" t="s">
        <v>557</v>
      </c>
    </row>
    <row r="979" spans="1:5" ht="15.75" thickBot="1" x14ac:dyDescent="0.3">
      <c r="A979" s="122" t="s">
        <v>3683</v>
      </c>
      <c r="B979" s="130">
        <v>105</v>
      </c>
      <c r="C979" s="122" t="s">
        <v>88</v>
      </c>
      <c r="D979" s="130">
        <v>471</v>
      </c>
      <c r="E979" s="122" t="s">
        <v>559</v>
      </c>
    </row>
    <row r="980" spans="1:5" ht="15.75" thickBot="1" x14ac:dyDescent="0.3">
      <c r="A980" s="122" t="s">
        <v>3683</v>
      </c>
      <c r="B980" s="130">
        <v>105</v>
      </c>
      <c r="C980" s="122" t="s">
        <v>88</v>
      </c>
      <c r="D980" s="130">
        <v>464</v>
      </c>
      <c r="E980" s="122" t="s">
        <v>552</v>
      </c>
    </row>
    <row r="981" spans="1:5" ht="15.75" thickBot="1" x14ac:dyDescent="0.3">
      <c r="A981" s="122" t="s">
        <v>3683</v>
      </c>
      <c r="B981" s="130">
        <v>105</v>
      </c>
      <c r="C981" s="122" t="s">
        <v>88</v>
      </c>
      <c r="D981" s="130">
        <v>463</v>
      </c>
      <c r="E981" s="122" t="s">
        <v>551</v>
      </c>
    </row>
    <row r="982" spans="1:5" ht="15.75" thickBot="1" x14ac:dyDescent="0.3">
      <c r="A982" s="122" t="s">
        <v>3683</v>
      </c>
      <c r="B982" s="130">
        <v>105</v>
      </c>
      <c r="C982" s="122" t="s">
        <v>88</v>
      </c>
      <c r="D982" s="130">
        <v>458</v>
      </c>
      <c r="E982" s="122" t="s">
        <v>546</v>
      </c>
    </row>
    <row r="983" spans="1:5" ht="15.75" thickBot="1" x14ac:dyDescent="0.3">
      <c r="A983" s="122" t="s">
        <v>3683</v>
      </c>
      <c r="B983" s="130">
        <v>105</v>
      </c>
      <c r="C983" s="122" t="s">
        <v>88</v>
      </c>
      <c r="D983" s="130">
        <v>470</v>
      </c>
      <c r="E983" s="122" t="s">
        <v>558</v>
      </c>
    </row>
    <row r="984" spans="1:5" ht="15.75" thickBot="1" x14ac:dyDescent="0.3">
      <c r="A984" s="122" t="s">
        <v>3683</v>
      </c>
      <c r="B984" s="130">
        <v>105</v>
      </c>
      <c r="C984" s="122" t="s">
        <v>88</v>
      </c>
      <c r="D984" s="130">
        <v>459</v>
      </c>
      <c r="E984" s="122" t="s">
        <v>547</v>
      </c>
    </row>
    <row r="985" spans="1:5" ht="15.75" thickBot="1" x14ac:dyDescent="0.3">
      <c r="A985" s="122" t="s">
        <v>3683</v>
      </c>
      <c r="B985" s="130">
        <v>105</v>
      </c>
      <c r="C985" s="122" t="s">
        <v>88</v>
      </c>
      <c r="D985" s="130">
        <v>460</v>
      </c>
      <c r="E985" s="122" t="s">
        <v>548</v>
      </c>
    </row>
    <row r="986" spans="1:5" ht="15.75" thickBot="1" x14ac:dyDescent="0.3">
      <c r="A986" s="122" t="s">
        <v>3683</v>
      </c>
      <c r="B986" s="130">
        <v>105</v>
      </c>
      <c r="C986" s="122" t="s">
        <v>88</v>
      </c>
      <c r="D986" s="130">
        <v>691</v>
      </c>
      <c r="E986" s="122" t="s">
        <v>560</v>
      </c>
    </row>
    <row r="987" spans="1:5" ht="15.75" thickBot="1" x14ac:dyDescent="0.3">
      <c r="A987" s="122" t="s">
        <v>3683</v>
      </c>
      <c r="B987" s="130">
        <v>105</v>
      </c>
      <c r="C987" s="122" t="s">
        <v>88</v>
      </c>
      <c r="D987" s="130">
        <v>870</v>
      </c>
      <c r="E987" s="122" t="s">
        <v>561</v>
      </c>
    </row>
    <row r="988" spans="1:5" ht="15.75" thickBot="1" x14ac:dyDescent="0.3">
      <c r="A988" s="122" t="s">
        <v>3683</v>
      </c>
      <c r="B988" s="130">
        <v>460</v>
      </c>
      <c r="C988" s="122" t="s">
        <v>89</v>
      </c>
      <c r="D988" s="130">
        <v>1</v>
      </c>
      <c r="E988" s="122" t="s">
        <v>1040</v>
      </c>
    </row>
    <row r="989" spans="1:5" ht="15.75" thickBot="1" x14ac:dyDescent="0.3">
      <c r="A989" s="122" t="s">
        <v>3683</v>
      </c>
      <c r="B989" s="130">
        <v>460</v>
      </c>
      <c r="C989" s="122" t="s">
        <v>89</v>
      </c>
      <c r="D989" s="130">
        <v>89</v>
      </c>
      <c r="E989" s="122" t="s">
        <v>1041</v>
      </c>
    </row>
    <row r="990" spans="1:5" ht="15.75" thickBot="1" x14ac:dyDescent="0.3">
      <c r="A990" s="122" t="s">
        <v>3683</v>
      </c>
      <c r="B990" s="130">
        <v>460</v>
      </c>
      <c r="C990" s="122" t="s">
        <v>89</v>
      </c>
      <c r="D990" s="130">
        <v>91</v>
      </c>
      <c r="E990" s="122" t="s">
        <v>1043</v>
      </c>
    </row>
    <row r="991" spans="1:5" ht="15.75" thickBot="1" x14ac:dyDescent="0.3">
      <c r="A991" s="122" t="s">
        <v>3683</v>
      </c>
      <c r="B991" s="130">
        <v>460</v>
      </c>
      <c r="C991" s="122" t="s">
        <v>89</v>
      </c>
      <c r="D991" s="130">
        <v>90</v>
      </c>
      <c r="E991" s="122" t="s">
        <v>1042</v>
      </c>
    </row>
    <row r="992" spans="1:5" ht="15.75" thickBot="1" x14ac:dyDescent="0.3">
      <c r="A992" s="122" t="s">
        <v>3683</v>
      </c>
      <c r="B992" s="130">
        <v>460</v>
      </c>
      <c r="C992" s="122" t="s">
        <v>89</v>
      </c>
      <c r="D992" s="130">
        <v>177</v>
      </c>
      <c r="E992" s="122" t="s">
        <v>1044</v>
      </c>
    </row>
    <row r="993" spans="1:5" ht="15.75" thickBot="1" x14ac:dyDescent="0.3">
      <c r="A993" s="122" t="s">
        <v>3683</v>
      </c>
      <c r="B993" s="130">
        <v>460</v>
      </c>
      <c r="C993" s="122" t="s">
        <v>89</v>
      </c>
      <c r="D993" s="130">
        <v>221</v>
      </c>
      <c r="E993" s="122" t="s">
        <v>1045</v>
      </c>
    </row>
    <row r="994" spans="1:5" ht="15.75" thickBot="1" x14ac:dyDescent="0.3">
      <c r="A994" s="122" t="s">
        <v>3683</v>
      </c>
      <c r="B994" s="130">
        <v>460</v>
      </c>
      <c r="C994" s="122" t="s">
        <v>89</v>
      </c>
      <c r="D994" s="130">
        <v>265</v>
      </c>
      <c r="E994" s="122" t="s">
        <v>1046</v>
      </c>
    </row>
    <row r="995" spans="1:5" ht="15.75" thickBot="1" x14ac:dyDescent="0.3">
      <c r="A995" s="122" t="s">
        <v>3683</v>
      </c>
      <c r="B995" s="130">
        <v>460</v>
      </c>
      <c r="C995" s="122" t="s">
        <v>89</v>
      </c>
      <c r="D995" s="130">
        <v>456</v>
      </c>
      <c r="E995" s="122" t="s">
        <v>1047</v>
      </c>
    </row>
    <row r="996" spans="1:5" ht="15.75" thickBot="1" x14ac:dyDescent="0.3">
      <c r="A996" s="122" t="s">
        <v>3683</v>
      </c>
      <c r="B996" s="130">
        <v>460</v>
      </c>
      <c r="C996" s="122" t="s">
        <v>89</v>
      </c>
      <c r="D996" s="130">
        <v>457</v>
      </c>
      <c r="E996" s="122" t="s">
        <v>1048</v>
      </c>
    </row>
    <row r="997" spans="1:5" ht="15.75" thickBot="1" x14ac:dyDescent="0.3">
      <c r="A997" s="122" t="s">
        <v>3683</v>
      </c>
      <c r="B997" s="130">
        <v>460</v>
      </c>
      <c r="C997" s="122" t="s">
        <v>89</v>
      </c>
      <c r="D997" s="130">
        <v>505</v>
      </c>
      <c r="E997" s="122" t="s">
        <v>1050</v>
      </c>
    </row>
    <row r="998" spans="1:5" ht="15.75" thickBot="1" x14ac:dyDescent="0.3">
      <c r="A998" s="122" t="s">
        <v>3683</v>
      </c>
      <c r="B998" s="130">
        <v>460</v>
      </c>
      <c r="C998" s="122" t="s">
        <v>89</v>
      </c>
      <c r="D998" s="130">
        <v>500</v>
      </c>
      <c r="E998" s="122" t="s">
        <v>1049</v>
      </c>
    </row>
    <row r="999" spans="1:5" ht="15.75" thickBot="1" x14ac:dyDescent="0.3">
      <c r="A999" s="122" t="s">
        <v>3683</v>
      </c>
      <c r="B999" s="130">
        <v>460</v>
      </c>
      <c r="C999" s="122" t="s">
        <v>89</v>
      </c>
      <c r="D999" s="130">
        <v>632</v>
      </c>
      <c r="E999" s="122" t="s">
        <v>1051</v>
      </c>
    </row>
    <row r="1000" spans="1:5" ht="15.75" thickBot="1" x14ac:dyDescent="0.3">
      <c r="A1000" s="122" t="s">
        <v>3683</v>
      </c>
      <c r="B1000" s="130">
        <v>460</v>
      </c>
      <c r="C1000" s="122" t="s">
        <v>89</v>
      </c>
      <c r="D1000" s="130">
        <v>691</v>
      </c>
      <c r="E1000" s="122" t="s">
        <v>1052</v>
      </c>
    </row>
    <row r="1001" spans="1:5" ht="15.75" thickBot="1" x14ac:dyDescent="0.3">
      <c r="A1001" s="122" t="s">
        <v>3683</v>
      </c>
      <c r="B1001" s="130">
        <v>460</v>
      </c>
      <c r="C1001" s="122" t="s">
        <v>89</v>
      </c>
      <c r="D1001" s="130">
        <v>692</v>
      </c>
      <c r="E1001" s="122" t="s">
        <v>1053</v>
      </c>
    </row>
    <row r="1002" spans="1:5" ht="15.75" thickBot="1" x14ac:dyDescent="0.3">
      <c r="A1002" s="122" t="s">
        <v>3683</v>
      </c>
      <c r="B1002" s="130">
        <v>460</v>
      </c>
      <c r="C1002" s="122" t="s">
        <v>89</v>
      </c>
      <c r="D1002" s="130">
        <v>735</v>
      </c>
      <c r="E1002" s="122" t="s">
        <v>1054</v>
      </c>
    </row>
    <row r="1003" spans="1:5" ht="15.75" thickBot="1" x14ac:dyDescent="0.3">
      <c r="A1003" s="122" t="s">
        <v>3683</v>
      </c>
      <c r="B1003" s="130">
        <v>460</v>
      </c>
      <c r="C1003" s="122" t="s">
        <v>89</v>
      </c>
      <c r="D1003" s="130">
        <v>779</v>
      </c>
      <c r="E1003" s="122" t="s">
        <v>1055</v>
      </c>
    </row>
    <row r="1004" spans="1:5" ht="15.75" thickBot="1" x14ac:dyDescent="0.3">
      <c r="A1004" s="122" t="s">
        <v>3683</v>
      </c>
      <c r="B1004" s="130">
        <v>70</v>
      </c>
      <c r="C1004" s="122" t="s">
        <v>90</v>
      </c>
      <c r="D1004" s="130">
        <v>535</v>
      </c>
      <c r="E1004" s="122" t="s">
        <v>529</v>
      </c>
    </row>
    <row r="1005" spans="1:5" ht="15.75" thickBot="1" x14ac:dyDescent="0.3">
      <c r="A1005" s="122" t="s">
        <v>3683</v>
      </c>
      <c r="B1005" s="130">
        <v>70</v>
      </c>
      <c r="C1005" s="122" t="s">
        <v>90</v>
      </c>
      <c r="D1005" s="130">
        <v>1</v>
      </c>
      <c r="E1005" s="122" t="s">
        <v>522</v>
      </c>
    </row>
    <row r="1006" spans="1:5" ht="15.75" thickBot="1" x14ac:dyDescent="0.3">
      <c r="A1006" s="122" t="s">
        <v>3683</v>
      </c>
      <c r="B1006" s="130">
        <v>70</v>
      </c>
      <c r="C1006" s="122" t="s">
        <v>90</v>
      </c>
      <c r="D1006" s="130">
        <v>501</v>
      </c>
      <c r="E1006" s="122" t="s">
        <v>526</v>
      </c>
    </row>
    <row r="1007" spans="1:5" ht="15.75" thickBot="1" x14ac:dyDescent="0.3">
      <c r="A1007" s="122" t="s">
        <v>3683</v>
      </c>
      <c r="B1007" s="130">
        <v>70</v>
      </c>
      <c r="C1007" s="122" t="s">
        <v>90</v>
      </c>
      <c r="D1007" s="130">
        <v>503</v>
      </c>
      <c r="E1007" s="122" t="s">
        <v>528</v>
      </c>
    </row>
    <row r="1008" spans="1:5" ht="15.75" thickBot="1" x14ac:dyDescent="0.3">
      <c r="A1008" s="122" t="s">
        <v>3683</v>
      </c>
      <c r="B1008" s="130">
        <v>70</v>
      </c>
      <c r="C1008" s="122" t="s">
        <v>90</v>
      </c>
      <c r="D1008" s="130">
        <v>502</v>
      </c>
      <c r="E1008" s="122" t="s">
        <v>527</v>
      </c>
    </row>
    <row r="1009" spans="1:5" ht="15.75" thickBot="1" x14ac:dyDescent="0.3">
      <c r="A1009" s="122" t="s">
        <v>3683</v>
      </c>
      <c r="B1009" s="130">
        <v>70</v>
      </c>
      <c r="C1009" s="122" t="s">
        <v>90</v>
      </c>
      <c r="D1009" s="130">
        <v>353</v>
      </c>
      <c r="E1009" s="122" t="s">
        <v>524</v>
      </c>
    </row>
    <row r="1010" spans="1:5" ht="15.75" thickBot="1" x14ac:dyDescent="0.3">
      <c r="A1010" s="122" t="s">
        <v>3683</v>
      </c>
      <c r="B1010" s="130">
        <v>70</v>
      </c>
      <c r="C1010" s="122" t="s">
        <v>90</v>
      </c>
      <c r="D1010" s="130">
        <v>632</v>
      </c>
      <c r="E1010" s="122" t="s">
        <v>530</v>
      </c>
    </row>
    <row r="1011" spans="1:5" ht="15.75" thickBot="1" x14ac:dyDescent="0.3">
      <c r="A1011" s="122" t="s">
        <v>3683</v>
      </c>
      <c r="B1011" s="130">
        <v>70</v>
      </c>
      <c r="C1011" s="122" t="s">
        <v>90</v>
      </c>
      <c r="D1011" s="130">
        <v>221</v>
      </c>
      <c r="E1011" s="122" t="s">
        <v>523</v>
      </c>
    </row>
    <row r="1012" spans="1:5" ht="15.75" thickBot="1" x14ac:dyDescent="0.3">
      <c r="A1012" s="122" t="s">
        <v>3683</v>
      </c>
      <c r="B1012" s="130">
        <v>70</v>
      </c>
      <c r="C1012" s="122" t="s">
        <v>90</v>
      </c>
      <c r="D1012" s="130">
        <v>500</v>
      </c>
      <c r="E1012" s="122" t="s">
        <v>525</v>
      </c>
    </row>
    <row r="1013" spans="1:5" ht="15.75" thickBot="1" x14ac:dyDescent="0.3">
      <c r="A1013" s="122" t="s">
        <v>3683</v>
      </c>
      <c r="B1013" s="130">
        <v>70</v>
      </c>
      <c r="C1013" s="122" t="s">
        <v>90</v>
      </c>
      <c r="D1013" s="130">
        <v>779</v>
      </c>
      <c r="E1013" s="122" t="s">
        <v>532</v>
      </c>
    </row>
    <row r="1014" spans="1:5" ht="15.75" thickBot="1" x14ac:dyDescent="0.3">
      <c r="A1014" s="122" t="s">
        <v>3683</v>
      </c>
      <c r="B1014" s="130">
        <v>70</v>
      </c>
      <c r="C1014" s="122" t="s">
        <v>90</v>
      </c>
      <c r="D1014" s="130">
        <v>675</v>
      </c>
      <c r="E1014" s="122" t="s">
        <v>531</v>
      </c>
    </row>
    <row r="1015" spans="1:5" ht="15.75" thickBot="1" x14ac:dyDescent="0.3">
      <c r="A1015" s="122" t="s">
        <v>3683</v>
      </c>
      <c r="B1015" s="130">
        <v>255</v>
      </c>
      <c r="C1015" s="122" t="s">
        <v>91</v>
      </c>
      <c r="D1015" s="130">
        <v>1</v>
      </c>
      <c r="E1015" s="122" t="s">
        <v>705</v>
      </c>
    </row>
    <row r="1016" spans="1:5" ht="15.75" thickBot="1" x14ac:dyDescent="0.3">
      <c r="A1016" s="122" t="s">
        <v>3683</v>
      </c>
      <c r="B1016" s="130">
        <v>255</v>
      </c>
      <c r="C1016" s="122" t="s">
        <v>91</v>
      </c>
      <c r="D1016" s="130">
        <v>221</v>
      </c>
      <c r="E1016" s="122" t="s">
        <v>706</v>
      </c>
    </row>
    <row r="1017" spans="1:5" ht="15.75" thickBot="1" x14ac:dyDescent="0.3">
      <c r="A1017" s="122" t="s">
        <v>3683</v>
      </c>
      <c r="B1017" s="130">
        <v>255</v>
      </c>
      <c r="C1017" s="122" t="s">
        <v>91</v>
      </c>
      <c r="D1017" s="130">
        <v>456</v>
      </c>
      <c r="E1017" s="122" t="s">
        <v>707</v>
      </c>
    </row>
    <row r="1018" spans="1:5" ht="15.75" thickBot="1" x14ac:dyDescent="0.3">
      <c r="A1018" s="122" t="s">
        <v>3683</v>
      </c>
      <c r="B1018" s="130">
        <v>255</v>
      </c>
      <c r="C1018" s="122" t="s">
        <v>91</v>
      </c>
      <c r="D1018" s="130">
        <v>779</v>
      </c>
      <c r="E1018" s="122" t="s">
        <v>708</v>
      </c>
    </row>
    <row r="1019" spans="1:5" ht="15.75" thickBot="1" x14ac:dyDescent="0.3">
      <c r="A1019" s="122" t="s">
        <v>3683</v>
      </c>
      <c r="B1019" s="130">
        <v>260</v>
      </c>
      <c r="C1019" s="122" t="s">
        <v>92</v>
      </c>
      <c r="D1019" s="130">
        <v>89</v>
      </c>
      <c r="E1019" s="122" t="s">
        <v>709</v>
      </c>
    </row>
    <row r="1020" spans="1:5" ht="15.75" thickBot="1" x14ac:dyDescent="0.3">
      <c r="A1020" s="122" t="s">
        <v>3683</v>
      </c>
      <c r="B1020" s="130">
        <v>260</v>
      </c>
      <c r="C1020" s="122" t="s">
        <v>92</v>
      </c>
      <c r="D1020" s="130">
        <v>456</v>
      </c>
      <c r="E1020" s="122" t="s">
        <v>710</v>
      </c>
    </row>
    <row r="1021" spans="1:5" ht="15.75" thickBot="1" x14ac:dyDescent="0.3">
      <c r="A1021" s="122" t="s">
        <v>3683</v>
      </c>
      <c r="B1021" s="130">
        <v>260</v>
      </c>
      <c r="C1021" s="122" t="s">
        <v>92</v>
      </c>
      <c r="D1021" s="130">
        <v>457</v>
      </c>
      <c r="E1021" s="122" t="s">
        <v>711</v>
      </c>
    </row>
    <row r="1022" spans="1:5" ht="15.75" thickBot="1" x14ac:dyDescent="0.3">
      <c r="A1022" s="122" t="s">
        <v>3683</v>
      </c>
      <c r="B1022" s="130">
        <v>260</v>
      </c>
      <c r="C1022" s="122" t="s">
        <v>92</v>
      </c>
      <c r="D1022" s="130">
        <v>779</v>
      </c>
      <c r="E1022" s="122" t="s">
        <v>712</v>
      </c>
    </row>
    <row r="1023" spans="1:5" ht="15.75" thickBot="1" x14ac:dyDescent="0.3">
      <c r="A1023" s="122" t="s">
        <v>3683</v>
      </c>
      <c r="B1023" s="130">
        <v>505</v>
      </c>
      <c r="C1023" s="122" t="s">
        <v>93</v>
      </c>
      <c r="D1023" s="130">
        <v>785</v>
      </c>
      <c r="E1023" s="122" t="s">
        <v>1147</v>
      </c>
    </row>
    <row r="1024" spans="1:5" ht="15.75" thickBot="1" x14ac:dyDescent="0.3">
      <c r="A1024" s="122" t="s">
        <v>3683</v>
      </c>
      <c r="B1024" s="130">
        <v>505</v>
      </c>
      <c r="C1024" s="122" t="s">
        <v>93</v>
      </c>
      <c r="D1024" s="130">
        <v>89</v>
      </c>
      <c r="E1024" s="122" t="s">
        <v>1140</v>
      </c>
    </row>
    <row r="1025" spans="1:5" ht="15.75" thickBot="1" x14ac:dyDescent="0.3">
      <c r="A1025" s="122" t="s">
        <v>3683</v>
      </c>
      <c r="B1025" s="130">
        <v>505</v>
      </c>
      <c r="C1025" s="122" t="s">
        <v>93</v>
      </c>
      <c r="D1025" s="130">
        <v>133</v>
      </c>
      <c r="E1025" s="122" t="s">
        <v>1141</v>
      </c>
    </row>
    <row r="1026" spans="1:5" ht="15.75" thickBot="1" x14ac:dyDescent="0.3">
      <c r="A1026" s="122" t="s">
        <v>3683</v>
      </c>
      <c r="B1026" s="130">
        <v>505</v>
      </c>
      <c r="C1026" s="122" t="s">
        <v>93</v>
      </c>
      <c r="D1026" s="130">
        <v>265</v>
      </c>
      <c r="E1026" s="122" t="s">
        <v>1142</v>
      </c>
    </row>
    <row r="1027" spans="1:5" ht="15.75" thickBot="1" x14ac:dyDescent="0.3">
      <c r="A1027" s="122" t="s">
        <v>3683</v>
      </c>
      <c r="B1027" s="130">
        <v>505</v>
      </c>
      <c r="C1027" s="122" t="s">
        <v>93</v>
      </c>
      <c r="D1027" s="130">
        <v>510</v>
      </c>
      <c r="E1027" s="122" t="s">
        <v>1143</v>
      </c>
    </row>
    <row r="1028" spans="1:5" ht="15.75" thickBot="1" x14ac:dyDescent="0.3">
      <c r="A1028" s="122" t="s">
        <v>3683</v>
      </c>
      <c r="B1028" s="130">
        <v>505</v>
      </c>
      <c r="C1028" s="122" t="s">
        <v>93</v>
      </c>
      <c r="D1028" s="130">
        <v>570</v>
      </c>
      <c r="E1028" s="122" t="s">
        <v>1144</v>
      </c>
    </row>
    <row r="1029" spans="1:5" ht="15.75" thickBot="1" x14ac:dyDescent="0.3">
      <c r="A1029" s="122" t="s">
        <v>3683</v>
      </c>
      <c r="B1029" s="130">
        <v>505</v>
      </c>
      <c r="C1029" s="122" t="s">
        <v>93</v>
      </c>
      <c r="D1029" s="130">
        <v>779</v>
      </c>
      <c r="E1029" s="122" t="s">
        <v>1145</v>
      </c>
    </row>
    <row r="1030" spans="1:5" ht="15.75" thickBot="1" x14ac:dyDescent="0.3">
      <c r="A1030" s="122" t="s">
        <v>3683</v>
      </c>
      <c r="B1030" s="130">
        <v>505</v>
      </c>
      <c r="C1030" s="122" t="s">
        <v>93</v>
      </c>
      <c r="D1030" s="130">
        <v>781</v>
      </c>
      <c r="E1030" s="122" t="s">
        <v>1146</v>
      </c>
    </row>
    <row r="1031" spans="1:5" ht="15.75" thickBot="1" x14ac:dyDescent="0.3">
      <c r="A1031" s="122" t="s">
        <v>3683</v>
      </c>
      <c r="B1031" s="130">
        <v>33</v>
      </c>
      <c r="C1031" s="122" t="s">
        <v>94</v>
      </c>
      <c r="D1031" s="130">
        <v>89</v>
      </c>
      <c r="E1031" s="122" t="s">
        <v>383</v>
      </c>
    </row>
    <row r="1032" spans="1:5" ht="15.75" thickBot="1" x14ac:dyDescent="0.3">
      <c r="A1032" s="122" t="s">
        <v>3683</v>
      </c>
      <c r="B1032" s="130">
        <v>890</v>
      </c>
      <c r="C1032" s="122" t="s">
        <v>95</v>
      </c>
      <c r="D1032" s="130">
        <v>502</v>
      </c>
      <c r="E1032" s="122" t="s">
        <v>1716</v>
      </c>
    </row>
    <row r="1033" spans="1:5" ht="15.75" thickBot="1" x14ac:dyDescent="0.3">
      <c r="A1033" s="122" t="s">
        <v>3683</v>
      </c>
      <c r="B1033" s="130">
        <v>890</v>
      </c>
      <c r="C1033" s="122" t="s">
        <v>95</v>
      </c>
      <c r="D1033" s="130">
        <v>505</v>
      </c>
      <c r="E1033" s="122" t="s">
        <v>1717</v>
      </c>
    </row>
    <row r="1034" spans="1:5" ht="15.75" thickBot="1" x14ac:dyDescent="0.3">
      <c r="A1034" s="122" t="s">
        <v>3683</v>
      </c>
      <c r="B1034" s="130">
        <v>890</v>
      </c>
      <c r="C1034" s="122" t="s">
        <v>95</v>
      </c>
      <c r="D1034" s="130">
        <v>500</v>
      </c>
      <c r="E1034" s="122" t="s">
        <v>1714</v>
      </c>
    </row>
    <row r="1035" spans="1:5" ht="15.75" thickBot="1" x14ac:dyDescent="0.3">
      <c r="A1035" s="122" t="s">
        <v>3683</v>
      </c>
      <c r="B1035" s="130">
        <v>890</v>
      </c>
      <c r="C1035" s="122" t="s">
        <v>95</v>
      </c>
      <c r="D1035" s="130">
        <v>501</v>
      </c>
      <c r="E1035" s="122" t="s">
        <v>1715</v>
      </c>
    </row>
    <row r="1036" spans="1:5" ht="15.75" thickBot="1" x14ac:dyDescent="0.3">
      <c r="A1036" s="122" t="s">
        <v>3683</v>
      </c>
      <c r="B1036" s="130">
        <v>34</v>
      </c>
      <c r="C1036" s="122" t="s">
        <v>96</v>
      </c>
      <c r="D1036" s="130">
        <v>1</v>
      </c>
      <c r="E1036" s="122" t="s">
        <v>384</v>
      </c>
    </row>
    <row r="1037" spans="1:5" ht="15.75" thickBot="1" x14ac:dyDescent="0.3">
      <c r="A1037" s="122" t="s">
        <v>3683</v>
      </c>
      <c r="B1037" s="130">
        <v>34</v>
      </c>
      <c r="C1037" s="122" t="s">
        <v>96</v>
      </c>
      <c r="D1037" s="130">
        <v>2</v>
      </c>
      <c r="E1037" s="122" t="s">
        <v>385</v>
      </c>
    </row>
    <row r="1038" spans="1:5" ht="15.75" thickBot="1" x14ac:dyDescent="0.3">
      <c r="A1038" s="122" t="s">
        <v>3683</v>
      </c>
      <c r="B1038" s="130">
        <v>34</v>
      </c>
      <c r="C1038" s="122" t="s">
        <v>96</v>
      </c>
      <c r="D1038" s="130">
        <v>89</v>
      </c>
      <c r="E1038" s="122" t="s">
        <v>386</v>
      </c>
    </row>
    <row r="1039" spans="1:5" ht="15.75" thickBot="1" x14ac:dyDescent="0.3">
      <c r="A1039" s="122" t="s">
        <v>3683</v>
      </c>
      <c r="B1039" s="130">
        <v>34</v>
      </c>
      <c r="C1039" s="122" t="s">
        <v>96</v>
      </c>
      <c r="D1039" s="130">
        <v>133</v>
      </c>
      <c r="E1039" s="122" t="s">
        <v>387</v>
      </c>
    </row>
    <row r="1040" spans="1:5" ht="15.75" thickBot="1" x14ac:dyDescent="0.3">
      <c r="A1040" s="122" t="s">
        <v>3683</v>
      </c>
      <c r="B1040" s="130">
        <v>34</v>
      </c>
      <c r="C1040" s="122" t="s">
        <v>96</v>
      </c>
      <c r="D1040" s="130">
        <v>177</v>
      </c>
      <c r="E1040" s="122" t="s">
        <v>388</v>
      </c>
    </row>
    <row r="1041" spans="1:5" ht="15.75" thickBot="1" x14ac:dyDescent="0.3">
      <c r="A1041" s="122" t="s">
        <v>3683</v>
      </c>
      <c r="B1041" s="130">
        <v>34</v>
      </c>
      <c r="C1041" s="122" t="s">
        <v>96</v>
      </c>
      <c r="D1041" s="130">
        <v>221</v>
      </c>
      <c r="E1041" s="122" t="s">
        <v>389</v>
      </c>
    </row>
    <row r="1042" spans="1:5" ht="15.75" thickBot="1" x14ac:dyDescent="0.3">
      <c r="A1042" s="122" t="s">
        <v>3683</v>
      </c>
      <c r="B1042" s="130">
        <v>34</v>
      </c>
      <c r="C1042" s="122" t="s">
        <v>96</v>
      </c>
      <c r="D1042" s="130">
        <v>779</v>
      </c>
      <c r="E1042" s="122" t="s">
        <v>390</v>
      </c>
    </row>
    <row r="1043" spans="1:5" ht="15.75" thickBot="1" x14ac:dyDescent="0.3">
      <c r="A1043" s="122" t="s">
        <v>3683</v>
      </c>
      <c r="B1043" s="130">
        <v>750</v>
      </c>
      <c r="C1043" s="122" t="s">
        <v>97</v>
      </c>
      <c r="D1043" s="130">
        <v>1</v>
      </c>
      <c r="E1043" s="122" t="s">
        <v>1307</v>
      </c>
    </row>
    <row r="1044" spans="1:5" ht="15.75" thickBot="1" x14ac:dyDescent="0.3">
      <c r="A1044" s="122" t="s">
        <v>3683</v>
      </c>
      <c r="B1044" s="130">
        <v>461</v>
      </c>
      <c r="C1044" s="122" t="s">
        <v>98</v>
      </c>
      <c r="D1044" s="130">
        <v>1</v>
      </c>
      <c r="E1044" s="122" t="s">
        <v>1056</v>
      </c>
    </row>
    <row r="1045" spans="1:5" ht="15.75" thickBot="1" x14ac:dyDescent="0.3">
      <c r="A1045" s="122" t="s">
        <v>3683</v>
      </c>
      <c r="B1045" s="130">
        <v>461</v>
      </c>
      <c r="C1045" s="122" t="s">
        <v>98</v>
      </c>
      <c r="D1045" s="130">
        <v>2</v>
      </c>
      <c r="E1045" s="122" t="s">
        <v>1057</v>
      </c>
    </row>
    <row r="1046" spans="1:5" ht="15.75" thickBot="1" x14ac:dyDescent="0.3">
      <c r="A1046" s="122" t="s">
        <v>3683</v>
      </c>
      <c r="B1046" s="130">
        <v>461</v>
      </c>
      <c r="C1046" s="122" t="s">
        <v>98</v>
      </c>
      <c r="D1046" s="130">
        <v>90</v>
      </c>
      <c r="E1046" s="122" t="s">
        <v>1059</v>
      </c>
    </row>
    <row r="1047" spans="1:5" ht="15.75" thickBot="1" x14ac:dyDescent="0.3">
      <c r="A1047" s="122" t="s">
        <v>3683</v>
      </c>
      <c r="B1047" s="130">
        <v>461</v>
      </c>
      <c r="C1047" s="122" t="s">
        <v>98</v>
      </c>
      <c r="D1047" s="130">
        <v>89</v>
      </c>
      <c r="E1047" s="122" t="s">
        <v>1058</v>
      </c>
    </row>
    <row r="1048" spans="1:5" ht="15.75" thickBot="1" x14ac:dyDescent="0.3">
      <c r="A1048" s="122" t="s">
        <v>3683</v>
      </c>
      <c r="B1048" s="130">
        <v>461</v>
      </c>
      <c r="C1048" s="122" t="s">
        <v>98</v>
      </c>
      <c r="D1048" s="130">
        <v>501</v>
      </c>
      <c r="E1048" s="122" t="s">
        <v>1060</v>
      </c>
    </row>
    <row r="1049" spans="1:5" ht="15.75" thickBot="1" x14ac:dyDescent="0.3">
      <c r="A1049" s="122" t="s">
        <v>3683</v>
      </c>
      <c r="B1049" s="130">
        <v>463</v>
      </c>
      <c r="C1049" s="122" t="s">
        <v>99</v>
      </c>
      <c r="D1049" s="130">
        <v>5</v>
      </c>
      <c r="E1049" s="122" t="s">
        <v>1061</v>
      </c>
    </row>
    <row r="1050" spans="1:5" ht="15.75" thickBot="1" x14ac:dyDescent="0.3">
      <c r="A1050" s="122" t="s">
        <v>3683</v>
      </c>
      <c r="B1050" s="130">
        <v>463</v>
      </c>
      <c r="C1050" s="122" t="s">
        <v>99</v>
      </c>
      <c r="D1050" s="130">
        <v>9</v>
      </c>
      <c r="E1050" s="122" t="s">
        <v>1062</v>
      </c>
    </row>
    <row r="1051" spans="1:5" ht="15.75" thickBot="1" x14ac:dyDescent="0.3">
      <c r="A1051" s="122" t="s">
        <v>3683</v>
      </c>
      <c r="B1051" s="130">
        <v>880</v>
      </c>
      <c r="C1051" s="122" t="s">
        <v>100</v>
      </c>
      <c r="D1051" s="130">
        <v>900</v>
      </c>
      <c r="E1051" s="122" t="s">
        <v>3812</v>
      </c>
    </row>
    <row r="1052" spans="1:5" ht="15.75" thickBot="1" x14ac:dyDescent="0.3">
      <c r="A1052" s="122" t="s">
        <v>3683</v>
      </c>
      <c r="B1052" s="130">
        <v>880</v>
      </c>
      <c r="C1052" s="122" t="s">
        <v>100</v>
      </c>
      <c r="D1052" s="130">
        <v>879</v>
      </c>
      <c r="E1052" s="122" t="s">
        <v>3806</v>
      </c>
    </row>
    <row r="1053" spans="1:5" ht="15.75" thickBot="1" x14ac:dyDescent="0.3">
      <c r="A1053" s="122" t="s">
        <v>3683</v>
      </c>
      <c r="B1053" s="130">
        <v>880</v>
      </c>
      <c r="C1053" s="122" t="s">
        <v>100</v>
      </c>
      <c r="D1053" s="130">
        <v>28</v>
      </c>
      <c r="E1053" s="122" t="s">
        <v>1566</v>
      </c>
    </row>
    <row r="1054" spans="1:5" ht="15.75" thickBot="1" x14ac:dyDescent="0.3">
      <c r="A1054" s="122" t="s">
        <v>3683</v>
      </c>
      <c r="B1054" s="130">
        <v>880</v>
      </c>
      <c r="C1054" s="122" t="s">
        <v>100</v>
      </c>
      <c r="D1054" s="130">
        <v>4</v>
      </c>
      <c r="E1054" s="122" t="s">
        <v>1542</v>
      </c>
    </row>
    <row r="1055" spans="1:5" ht="15.75" thickBot="1" x14ac:dyDescent="0.3">
      <c r="A1055" s="122" t="s">
        <v>3683</v>
      </c>
      <c r="B1055" s="130">
        <v>880</v>
      </c>
      <c r="C1055" s="122" t="s">
        <v>100</v>
      </c>
      <c r="D1055" s="130">
        <v>873</v>
      </c>
      <c r="E1055" s="122" t="s">
        <v>3822</v>
      </c>
    </row>
    <row r="1056" spans="1:5" ht="15.75" thickBot="1" x14ac:dyDescent="0.3">
      <c r="A1056" s="122" t="s">
        <v>3683</v>
      </c>
      <c r="B1056" s="130">
        <v>880</v>
      </c>
      <c r="C1056" s="122" t="s">
        <v>100</v>
      </c>
      <c r="D1056" s="130">
        <v>5</v>
      </c>
      <c r="E1056" s="122" t="s">
        <v>1543</v>
      </c>
    </row>
    <row r="1057" spans="1:5" ht="15.75" thickBot="1" x14ac:dyDescent="0.3">
      <c r="A1057" s="122" t="s">
        <v>3683</v>
      </c>
      <c r="B1057" s="130">
        <v>880</v>
      </c>
      <c r="C1057" s="122" t="s">
        <v>100</v>
      </c>
      <c r="D1057" s="130">
        <v>6</v>
      </c>
      <c r="E1057" s="122" t="s">
        <v>1544</v>
      </c>
    </row>
    <row r="1058" spans="1:5" ht="15.75" thickBot="1" x14ac:dyDescent="0.3">
      <c r="A1058" s="122" t="s">
        <v>3683</v>
      </c>
      <c r="B1058" s="130">
        <v>880</v>
      </c>
      <c r="C1058" s="122" t="s">
        <v>100</v>
      </c>
      <c r="D1058" s="130">
        <v>8</v>
      </c>
      <c r="E1058" s="122" t="s">
        <v>1546</v>
      </c>
    </row>
    <row r="1059" spans="1:5" ht="15.75" thickBot="1" x14ac:dyDescent="0.3">
      <c r="A1059" s="122" t="s">
        <v>3683</v>
      </c>
      <c r="B1059" s="130">
        <v>880</v>
      </c>
      <c r="C1059" s="122" t="s">
        <v>100</v>
      </c>
      <c r="D1059" s="130">
        <v>7</v>
      </c>
      <c r="E1059" s="122" t="s">
        <v>1545</v>
      </c>
    </row>
    <row r="1060" spans="1:5" ht="15.75" thickBot="1" x14ac:dyDescent="0.3">
      <c r="A1060" s="122" t="s">
        <v>3683</v>
      </c>
      <c r="B1060" s="130">
        <v>880</v>
      </c>
      <c r="C1060" s="122" t="s">
        <v>100</v>
      </c>
      <c r="D1060" s="130">
        <v>29</v>
      </c>
      <c r="E1060" s="122" t="s">
        <v>1567</v>
      </c>
    </row>
    <row r="1061" spans="1:5" ht="15.75" thickBot="1" x14ac:dyDescent="0.3">
      <c r="A1061" s="122" t="s">
        <v>3683</v>
      </c>
      <c r="B1061" s="130">
        <v>880</v>
      </c>
      <c r="C1061" s="122" t="s">
        <v>100</v>
      </c>
      <c r="D1061" s="130">
        <v>13</v>
      </c>
      <c r="E1061" s="122" t="s">
        <v>1551</v>
      </c>
    </row>
    <row r="1062" spans="1:5" ht="15.75" thickBot="1" x14ac:dyDescent="0.3">
      <c r="A1062" s="122" t="s">
        <v>3683</v>
      </c>
      <c r="B1062" s="130">
        <v>880</v>
      </c>
      <c r="C1062" s="122" t="s">
        <v>100</v>
      </c>
      <c r="D1062" s="130">
        <v>14</v>
      </c>
      <c r="E1062" s="122" t="s">
        <v>1552</v>
      </c>
    </row>
    <row r="1063" spans="1:5" ht="15.75" thickBot="1" x14ac:dyDescent="0.3">
      <c r="A1063" s="122" t="s">
        <v>3683</v>
      </c>
      <c r="B1063" s="130">
        <v>880</v>
      </c>
      <c r="C1063" s="122" t="s">
        <v>100</v>
      </c>
      <c r="D1063" s="130">
        <v>15</v>
      </c>
      <c r="E1063" s="122" t="s">
        <v>1553</v>
      </c>
    </row>
    <row r="1064" spans="1:5" ht="15.75" thickBot="1" x14ac:dyDescent="0.3">
      <c r="A1064" s="122" t="s">
        <v>3683</v>
      </c>
      <c r="B1064" s="130">
        <v>880</v>
      </c>
      <c r="C1064" s="122" t="s">
        <v>100</v>
      </c>
      <c r="D1064" s="130">
        <v>16</v>
      </c>
      <c r="E1064" s="122" t="s">
        <v>1554</v>
      </c>
    </row>
    <row r="1065" spans="1:5" ht="15.75" thickBot="1" x14ac:dyDescent="0.3">
      <c r="A1065" s="122" t="s">
        <v>3683</v>
      </c>
      <c r="B1065" s="130">
        <v>880</v>
      </c>
      <c r="C1065" s="122" t="s">
        <v>100</v>
      </c>
      <c r="D1065" s="130">
        <v>17</v>
      </c>
      <c r="E1065" s="122" t="s">
        <v>1555</v>
      </c>
    </row>
    <row r="1066" spans="1:5" ht="15.75" thickBot="1" x14ac:dyDescent="0.3">
      <c r="A1066" s="122" t="s">
        <v>3683</v>
      </c>
      <c r="B1066" s="130">
        <v>880</v>
      </c>
      <c r="C1066" s="122" t="s">
        <v>100</v>
      </c>
      <c r="D1066" s="130">
        <v>18</v>
      </c>
      <c r="E1066" s="122" t="s">
        <v>1556</v>
      </c>
    </row>
    <row r="1067" spans="1:5" ht="15.75" thickBot="1" x14ac:dyDescent="0.3">
      <c r="A1067" s="122" t="s">
        <v>3683</v>
      </c>
      <c r="B1067" s="130">
        <v>880</v>
      </c>
      <c r="C1067" s="122" t="s">
        <v>100</v>
      </c>
      <c r="D1067" s="130">
        <v>19</v>
      </c>
      <c r="E1067" s="122" t="s">
        <v>1557</v>
      </c>
    </row>
    <row r="1068" spans="1:5" ht="15.75" thickBot="1" x14ac:dyDescent="0.3">
      <c r="A1068" s="122" t="s">
        <v>3683</v>
      </c>
      <c r="B1068" s="130">
        <v>880</v>
      </c>
      <c r="C1068" s="122" t="s">
        <v>100</v>
      </c>
      <c r="D1068" s="130">
        <v>20</v>
      </c>
      <c r="E1068" s="122" t="s">
        <v>1558</v>
      </c>
    </row>
    <row r="1069" spans="1:5" ht="15.75" thickBot="1" x14ac:dyDescent="0.3">
      <c r="A1069" s="122" t="s">
        <v>3683</v>
      </c>
      <c r="B1069" s="130">
        <v>880</v>
      </c>
      <c r="C1069" s="122" t="s">
        <v>100</v>
      </c>
      <c r="D1069" s="130">
        <v>49</v>
      </c>
      <c r="E1069" s="122" t="s">
        <v>1583</v>
      </c>
    </row>
    <row r="1070" spans="1:5" ht="15.75" thickBot="1" x14ac:dyDescent="0.3">
      <c r="A1070" s="122" t="s">
        <v>3683</v>
      </c>
      <c r="B1070" s="130">
        <v>880</v>
      </c>
      <c r="C1070" s="122" t="s">
        <v>100</v>
      </c>
      <c r="D1070" s="130">
        <v>21</v>
      </c>
      <c r="E1070" s="122" t="s">
        <v>1559</v>
      </c>
    </row>
    <row r="1071" spans="1:5" ht="15.75" thickBot="1" x14ac:dyDescent="0.3">
      <c r="A1071" s="122" t="s">
        <v>3683</v>
      </c>
      <c r="B1071" s="130">
        <v>880</v>
      </c>
      <c r="C1071" s="122" t="s">
        <v>100</v>
      </c>
      <c r="D1071" s="130">
        <v>38</v>
      </c>
      <c r="E1071" s="122" t="s">
        <v>1576</v>
      </c>
    </row>
    <row r="1072" spans="1:5" ht="15.75" thickBot="1" x14ac:dyDescent="0.3">
      <c r="A1072" s="122" t="s">
        <v>3683</v>
      </c>
      <c r="B1072" s="130">
        <v>880</v>
      </c>
      <c r="C1072" s="122" t="s">
        <v>100</v>
      </c>
      <c r="D1072" s="130">
        <v>22</v>
      </c>
      <c r="E1072" s="122" t="s">
        <v>1560</v>
      </c>
    </row>
    <row r="1073" spans="1:5" ht="15.75" thickBot="1" x14ac:dyDescent="0.3">
      <c r="A1073" s="122" t="s">
        <v>3683</v>
      </c>
      <c r="B1073" s="130">
        <v>880</v>
      </c>
      <c r="C1073" s="122" t="s">
        <v>100</v>
      </c>
      <c r="D1073" s="130">
        <v>23</v>
      </c>
      <c r="E1073" s="122" t="s">
        <v>1561</v>
      </c>
    </row>
    <row r="1074" spans="1:5" ht="15.75" thickBot="1" x14ac:dyDescent="0.3">
      <c r="A1074" s="122" t="s">
        <v>3683</v>
      </c>
      <c r="B1074" s="130">
        <v>880</v>
      </c>
      <c r="C1074" s="122" t="s">
        <v>100</v>
      </c>
      <c r="D1074" s="130">
        <v>36</v>
      </c>
      <c r="E1074" s="122" t="s">
        <v>1574</v>
      </c>
    </row>
    <row r="1075" spans="1:5" ht="15.75" thickBot="1" x14ac:dyDescent="0.3">
      <c r="A1075" s="122" t="s">
        <v>3683</v>
      </c>
      <c r="B1075" s="130">
        <v>880</v>
      </c>
      <c r="C1075" s="122" t="s">
        <v>100</v>
      </c>
      <c r="D1075" s="130">
        <v>24</v>
      </c>
      <c r="E1075" s="122" t="s">
        <v>1562</v>
      </c>
    </row>
    <row r="1076" spans="1:5" ht="15.75" thickBot="1" x14ac:dyDescent="0.3">
      <c r="A1076" s="122" t="s">
        <v>3683</v>
      </c>
      <c r="B1076" s="130">
        <v>880</v>
      </c>
      <c r="C1076" s="122" t="s">
        <v>100</v>
      </c>
      <c r="D1076" s="130">
        <v>25</v>
      </c>
      <c r="E1076" s="122" t="s">
        <v>1563</v>
      </c>
    </row>
    <row r="1077" spans="1:5" ht="15.75" thickBot="1" x14ac:dyDescent="0.3">
      <c r="A1077" s="122" t="s">
        <v>3683</v>
      </c>
      <c r="B1077" s="130">
        <v>880</v>
      </c>
      <c r="C1077" s="122" t="s">
        <v>100</v>
      </c>
      <c r="D1077" s="130">
        <v>41</v>
      </c>
      <c r="E1077" s="122" t="s">
        <v>1579</v>
      </c>
    </row>
    <row r="1078" spans="1:5" ht="15.75" thickBot="1" x14ac:dyDescent="0.3">
      <c r="A1078" s="122" t="s">
        <v>3683</v>
      </c>
      <c r="B1078" s="130">
        <v>880</v>
      </c>
      <c r="C1078" s="122" t="s">
        <v>100</v>
      </c>
      <c r="D1078" s="130">
        <v>26</v>
      </c>
      <c r="E1078" s="122" t="s">
        <v>1564</v>
      </c>
    </row>
    <row r="1079" spans="1:5" ht="15.75" thickBot="1" x14ac:dyDescent="0.3">
      <c r="A1079" s="122" t="s">
        <v>3683</v>
      </c>
      <c r="B1079" s="130">
        <v>880</v>
      </c>
      <c r="C1079" s="122" t="s">
        <v>100</v>
      </c>
      <c r="D1079" s="130">
        <v>27</v>
      </c>
      <c r="E1079" s="122" t="s">
        <v>1565</v>
      </c>
    </row>
    <row r="1080" spans="1:5" ht="15.75" thickBot="1" x14ac:dyDescent="0.3">
      <c r="A1080" s="122" t="s">
        <v>3683</v>
      </c>
      <c r="B1080" s="130">
        <v>880</v>
      </c>
      <c r="C1080" s="122" t="s">
        <v>100</v>
      </c>
      <c r="D1080" s="130">
        <v>9</v>
      </c>
      <c r="E1080" s="122" t="s">
        <v>1547</v>
      </c>
    </row>
    <row r="1081" spans="1:5" ht="15.75" thickBot="1" x14ac:dyDescent="0.3">
      <c r="A1081" s="122" t="s">
        <v>3683</v>
      </c>
      <c r="B1081" s="130">
        <v>880</v>
      </c>
      <c r="C1081" s="122" t="s">
        <v>100</v>
      </c>
      <c r="D1081" s="130">
        <v>1</v>
      </c>
      <c r="E1081" s="122" t="s">
        <v>1539</v>
      </c>
    </row>
    <row r="1082" spans="1:5" ht="15.75" thickBot="1" x14ac:dyDescent="0.3">
      <c r="A1082" s="122" t="s">
        <v>3683</v>
      </c>
      <c r="B1082" s="130">
        <v>880</v>
      </c>
      <c r="C1082" s="122" t="s">
        <v>100</v>
      </c>
      <c r="D1082" s="130">
        <v>10</v>
      </c>
      <c r="E1082" s="122" t="s">
        <v>1548</v>
      </c>
    </row>
    <row r="1083" spans="1:5" ht="15.75" thickBot="1" x14ac:dyDescent="0.3">
      <c r="A1083" s="122" t="s">
        <v>3683</v>
      </c>
      <c r="B1083" s="130">
        <v>880</v>
      </c>
      <c r="C1083" s="122" t="s">
        <v>100</v>
      </c>
      <c r="D1083" s="130">
        <v>11</v>
      </c>
      <c r="E1083" s="122" t="s">
        <v>1549</v>
      </c>
    </row>
    <row r="1084" spans="1:5" ht="15.75" thickBot="1" x14ac:dyDescent="0.3">
      <c r="A1084" s="122" t="s">
        <v>3683</v>
      </c>
      <c r="B1084" s="130">
        <v>880</v>
      </c>
      <c r="C1084" s="122" t="s">
        <v>100</v>
      </c>
      <c r="D1084" s="130">
        <v>2</v>
      </c>
      <c r="E1084" s="122" t="s">
        <v>1540</v>
      </c>
    </row>
    <row r="1085" spans="1:5" ht="15.75" thickBot="1" x14ac:dyDescent="0.3">
      <c r="A1085" s="122" t="s">
        <v>3683</v>
      </c>
      <c r="B1085" s="130">
        <v>880</v>
      </c>
      <c r="C1085" s="122" t="s">
        <v>100</v>
      </c>
      <c r="D1085" s="130">
        <v>870</v>
      </c>
      <c r="E1085" s="122" t="s">
        <v>3819</v>
      </c>
    </row>
    <row r="1086" spans="1:5" ht="15.75" thickBot="1" x14ac:dyDescent="0.3">
      <c r="A1086" s="122" t="s">
        <v>3683</v>
      </c>
      <c r="B1086" s="130">
        <v>880</v>
      </c>
      <c r="C1086" s="122" t="s">
        <v>100</v>
      </c>
      <c r="D1086" s="130">
        <v>39</v>
      </c>
      <c r="E1086" s="122" t="s">
        <v>1577</v>
      </c>
    </row>
    <row r="1087" spans="1:5" ht="15.75" thickBot="1" x14ac:dyDescent="0.3">
      <c r="A1087" s="122" t="s">
        <v>3683</v>
      </c>
      <c r="B1087" s="130">
        <v>880</v>
      </c>
      <c r="C1087" s="122" t="s">
        <v>100</v>
      </c>
      <c r="D1087" s="130">
        <v>37</v>
      </c>
      <c r="E1087" s="122" t="s">
        <v>1575</v>
      </c>
    </row>
    <row r="1088" spans="1:5" ht="15.75" thickBot="1" x14ac:dyDescent="0.3">
      <c r="A1088" s="122" t="s">
        <v>3683</v>
      </c>
      <c r="B1088" s="130">
        <v>880</v>
      </c>
      <c r="C1088" s="122" t="s">
        <v>100</v>
      </c>
      <c r="D1088" s="130">
        <v>30</v>
      </c>
      <c r="E1088" s="122" t="s">
        <v>1568</v>
      </c>
    </row>
    <row r="1089" spans="1:5" ht="15.75" thickBot="1" x14ac:dyDescent="0.3">
      <c r="A1089" s="122" t="s">
        <v>3683</v>
      </c>
      <c r="B1089" s="130">
        <v>880</v>
      </c>
      <c r="C1089" s="122" t="s">
        <v>100</v>
      </c>
      <c r="D1089" s="130">
        <v>871</v>
      </c>
      <c r="E1089" s="122" t="s">
        <v>3820</v>
      </c>
    </row>
    <row r="1090" spans="1:5" ht="15.75" thickBot="1" x14ac:dyDescent="0.3">
      <c r="A1090" s="122" t="s">
        <v>3683</v>
      </c>
      <c r="B1090" s="130">
        <v>880</v>
      </c>
      <c r="C1090" s="122" t="s">
        <v>100</v>
      </c>
      <c r="D1090" s="130">
        <v>31</v>
      </c>
      <c r="E1090" s="122" t="s">
        <v>1569</v>
      </c>
    </row>
    <row r="1091" spans="1:5" ht="15.75" thickBot="1" x14ac:dyDescent="0.3">
      <c r="A1091" s="122" t="s">
        <v>3683</v>
      </c>
      <c r="B1091" s="130">
        <v>880</v>
      </c>
      <c r="C1091" s="122" t="s">
        <v>100</v>
      </c>
      <c r="D1091" s="130">
        <v>32</v>
      </c>
      <c r="E1091" s="122" t="s">
        <v>1570</v>
      </c>
    </row>
    <row r="1092" spans="1:5" ht="15.75" thickBot="1" x14ac:dyDescent="0.3">
      <c r="A1092" s="122" t="s">
        <v>3683</v>
      </c>
      <c r="B1092" s="130">
        <v>880</v>
      </c>
      <c r="C1092" s="122" t="s">
        <v>100</v>
      </c>
      <c r="D1092" s="130">
        <v>42</v>
      </c>
      <c r="E1092" s="122" t="s">
        <v>1580</v>
      </c>
    </row>
    <row r="1093" spans="1:5" ht="15.75" thickBot="1" x14ac:dyDescent="0.3">
      <c r="A1093" s="122" t="s">
        <v>3683</v>
      </c>
      <c r="B1093" s="130">
        <v>880</v>
      </c>
      <c r="C1093" s="122" t="s">
        <v>100</v>
      </c>
      <c r="D1093" s="130">
        <v>33</v>
      </c>
      <c r="E1093" s="122" t="s">
        <v>1571</v>
      </c>
    </row>
    <row r="1094" spans="1:5" ht="15.75" thickBot="1" x14ac:dyDescent="0.3">
      <c r="A1094" s="122" t="s">
        <v>3683</v>
      </c>
      <c r="B1094" s="130">
        <v>880</v>
      </c>
      <c r="C1094" s="122" t="s">
        <v>100</v>
      </c>
      <c r="D1094" s="130">
        <v>3</v>
      </c>
      <c r="E1094" s="122" t="s">
        <v>1541</v>
      </c>
    </row>
    <row r="1095" spans="1:5" ht="15.75" thickBot="1" x14ac:dyDescent="0.3">
      <c r="A1095" s="122" t="s">
        <v>3683</v>
      </c>
      <c r="B1095" s="130">
        <v>880</v>
      </c>
      <c r="C1095" s="122" t="s">
        <v>100</v>
      </c>
      <c r="D1095" s="130">
        <v>12</v>
      </c>
      <c r="E1095" s="122" t="s">
        <v>1550</v>
      </c>
    </row>
    <row r="1096" spans="1:5" ht="15.75" thickBot="1" x14ac:dyDescent="0.3">
      <c r="A1096" s="122" t="s">
        <v>3683</v>
      </c>
      <c r="B1096" s="130">
        <v>880</v>
      </c>
      <c r="C1096" s="122" t="s">
        <v>100</v>
      </c>
      <c r="D1096" s="130">
        <v>40</v>
      </c>
      <c r="E1096" s="122" t="s">
        <v>1578</v>
      </c>
    </row>
    <row r="1097" spans="1:5" ht="15.75" thickBot="1" x14ac:dyDescent="0.3">
      <c r="A1097" s="122" t="s">
        <v>3683</v>
      </c>
      <c r="B1097" s="130">
        <v>880</v>
      </c>
      <c r="C1097" s="122" t="s">
        <v>100</v>
      </c>
      <c r="D1097" s="130">
        <v>34</v>
      </c>
      <c r="E1097" s="122" t="s">
        <v>1572</v>
      </c>
    </row>
    <row r="1098" spans="1:5" ht="15.75" thickBot="1" x14ac:dyDescent="0.3">
      <c r="A1098" s="122" t="s">
        <v>3683</v>
      </c>
      <c r="B1098" s="130">
        <v>880</v>
      </c>
      <c r="C1098" s="122" t="s">
        <v>100</v>
      </c>
      <c r="D1098" s="130">
        <v>35</v>
      </c>
      <c r="E1098" s="122" t="s">
        <v>1573</v>
      </c>
    </row>
    <row r="1099" spans="1:5" ht="15.75" thickBot="1" x14ac:dyDescent="0.3">
      <c r="A1099" s="122" t="s">
        <v>3683</v>
      </c>
      <c r="B1099" s="130">
        <v>880</v>
      </c>
      <c r="C1099" s="122" t="s">
        <v>100</v>
      </c>
      <c r="D1099" s="130">
        <v>45</v>
      </c>
      <c r="E1099" s="122" t="s">
        <v>1581</v>
      </c>
    </row>
    <row r="1100" spans="1:5" ht="15.75" thickBot="1" x14ac:dyDescent="0.3">
      <c r="A1100" s="122" t="s">
        <v>3683</v>
      </c>
      <c r="B1100" s="130">
        <v>880</v>
      </c>
      <c r="C1100" s="122" t="s">
        <v>100</v>
      </c>
      <c r="D1100" s="130">
        <v>46</v>
      </c>
      <c r="E1100" s="122" t="s">
        <v>1582</v>
      </c>
    </row>
    <row r="1101" spans="1:5" ht="15.75" thickBot="1" x14ac:dyDescent="0.3">
      <c r="A1101" s="122" t="s">
        <v>3683</v>
      </c>
      <c r="B1101" s="130">
        <v>880</v>
      </c>
      <c r="C1101" s="122" t="s">
        <v>100</v>
      </c>
      <c r="D1101" s="130">
        <v>89</v>
      </c>
      <c r="E1101" s="122" t="s">
        <v>1584</v>
      </c>
    </row>
    <row r="1102" spans="1:5" ht="15.75" thickBot="1" x14ac:dyDescent="0.3">
      <c r="A1102" s="122" t="s">
        <v>3683</v>
      </c>
      <c r="B1102" s="130">
        <v>880</v>
      </c>
      <c r="C1102" s="122" t="s">
        <v>100</v>
      </c>
      <c r="D1102" s="130">
        <v>93</v>
      </c>
      <c r="E1102" s="122" t="s">
        <v>1588</v>
      </c>
    </row>
    <row r="1103" spans="1:5" ht="15.75" thickBot="1" x14ac:dyDescent="0.3">
      <c r="A1103" s="122" t="s">
        <v>3683</v>
      </c>
      <c r="B1103" s="130">
        <v>880</v>
      </c>
      <c r="C1103" s="122" t="s">
        <v>100</v>
      </c>
      <c r="D1103" s="130">
        <v>880</v>
      </c>
      <c r="E1103" s="122" t="s">
        <v>3807</v>
      </c>
    </row>
    <row r="1104" spans="1:5" ht="15.75" thickBot="1" x14ac:dyDescent="0.3">
      <c r="A1104" s="122" t="s">
        <v>3683</v>
      </c>
      <c r="B1104" s="130">
        <v>880</v>
      </c>
      <c r="C1104" s="122" t="s">
        <v>100</v>
      </c>
      <c r="D1104" s="130">
        <v>90</v>
      </c>
      <c r="E1104" s="122" t="s">
        <v>1585</v>
      </c>
    </row>
    <row r="1105" spans="1:5" ht="15.75" thickBot="1" x14ac:dyDescent="0.3">
      <c r="A1105" s="122" t="s">
        <v>3683</v>
      </c>
      <c r="B1105" s="130">
        <v>880</v>
      </c>
      <c r="C1105" s="122" t="s">
        <v>100</v>
      </c>
      <c r="D1105" s="130">
        <v>91</v>
      </c>
      <c r="E1105" s="122" t="s">
        <v>1586</v>
      </c>
    </row>
    <row r="1106" spans="1:5" ht="15.75" thickBot="1" x14ac:dyDescent="0.3">
      <c r="A1106" s="122" t="s">
        <v>3683</v>
      </c>
      <c r="B1106" s="130">
        <v>880</v>
      </c>
      <c r="C1106" s="122" t="s">
        <v>100</v>
      </c>
      <c r="D1106" s="130">
        <v>92</v>
      </c>
      <c r="E1106" s="122" t="s">
        <v>1587</v>
      </c>
    </row>
    <row r="1107" spans="1:5" ht="15.75" thickBot="1" x14ac:dyDescent="0.3">
      <c r="A1107" s="122" t="s">
        <v>3683</v>
      </c>
      <c r="B1107" s="130">
        <v>880</v>
      </c>
      <c r="C1107" s="122" t="s">
        <v>100</v>
      </c>
      <c r="D1107" s="130">
        <v>133</v>
      </c>
      <c r="E1107" s="122" t="s">
        <v>1589</v>
      </c>
    </row>
    <row r="1108" spans="1:5" ht="15.75" thickBot="1" x14ac:dyDescent="0.3">
      <c r="A1108" s="122" t="s">
        <v>3683</v>
      </c>
      <c r="B1108" s="130">
        <v>880</v>
      </c>
      <c r="C1108" s="122" t="s">
        <v>100</v>
      </c>
      <c r="D1108" s="130">
        <v>889</v>
      </c>
      <c r="E1108" s="122" t="s">
        <v>1641</v>
      </c>
    </row>
    <row r="1109" spans="1:5" ht="15.75" thickBot="1" x14ac:dyDescent="0.3">
      <c r="A1109" s="122" t="s">
        <v>3683</v>
      </c>
      <c r="B1109" s="130">
        <v>880</v>
      </c>
      <c r="C1109" s="122" t="s">
        <v>100</v>
      </c>
      <c r="D1109" s="130">
        <v>176</v>
      </c>
      <c r="E1109" s="122" t="s">
        <v>1591</v>
      </c>
    </row>
    <row r="1110" spans="1:5" ht="15.75" thickBot="1" x14ac:dyDescent="0.3">
      <c r="A1110" s="122" t="s">
        <v>3683</v>
      </c>
      <c r="B1110" s="130">
        <v>880</v>
      </c>
      <c r="C1110" s="122" t="s">
        <v>100</v>
      </c>
      <c r="D1110" s="130">
        <v>877</v>
      </c>
      <c r="E1110" s="122" t="s">
        <v>1635</v>
      </c>
    </row>
    <row r="1111" spans="1:5" ht="15.75" thickBot="1" x14ac:dyDescent="0.3">
      <c r="A1111" s="122" t="s">
        <v>3683</v>
      </c>
      <c r="B1111" s="130">
        <v>880</v>
      </c>
      <c r="C1111" s="122" t="s">
        <v>100</v>
      </c>
      <c r="D1111" s="130">
        <v>134</v>
      </c>
      <c r="E1111" s="122" t="s">
        <v>1590</v>
      </c>
    </row>
    <row r="1112" spans="1:5" ht="15.75" thickBot="1" x14ac:dyDescent="0.3">
      <c r="A1112" s="122" t="s">
        <v>3683</v>
      </c>
      <c r="B1112" s="130">
        <v>880</v>
      </c>
      <c r="C1112" s="122" t="s">
        <v>100</v>
      </c>
      <c r="D1112" s="130">
        <v>177</v>
      </c>
      <c r="E1112" s="122" t="s">
        <v>1592</v>
      </c>
    </row>
    <row r="1113" spans="1:5" ht="15.75" thickBot="1" x14ac:dyDescent="0.3">
      <c r="A1113" s="122" t="s">
        <v>3683</v>
      </c>
      <c r="B1113" s="130">
        <v>880</v>
      </c>
      <c r="C1113" s="122" t="s">
        <v>100</v>
      </c>
      <c r="D1113" s="130">
        <v>178</v>
      </c>
      <c r="E1113" s="122" t="s">
        <v>1593</v>
      </c>
    </row>
    <row r="1114" spans="1:5" ht="15.75" thickBot="1" x14ac:dyDescent="0.3">
      <c r="A1114" s="122" t="s">
        <v>3683</v>
      </c>
      <c r="B1114" s="130">
        <v>880</v>
      </c>
      <c r="C1114" s="122" t="s">
        <v>100</v>
      </c>
      <c r="D1114" s="130">
        <v>180</v>
      </c>
      <c r="E1114" s="122" t="s">
        <v>1595</v>
      </c>
    </row>
    <row r="1115" spans="1:5" ht="15.75" thickBot="1" x14ac:dyDescent="0.3">
      <c r="A1115" s="122" t="s">
        <v>3683</v>
      </c>
      <c r="B1115" s="130">
        <v>880</v>
      </c>
      <c r="C1115" s="122" t="s">
        <v>100</v>
      </c>
      <c r="D1115" s="130">
        <v>886</v>
      </c>
      <c r="E1115" s="122" t="s">
        <v>1640</v>
      </c>
    </row>
    <row r="1116" spans="1:5" ht="15.75" thickBot="1" x14ac:dyDescent="0.3">
      <c r="A1116" s="122" t="s">
        <v>3683</v>
      </c>
      <c r="B1116" s="130">
        <v>880</v>
      </c>
      <c r="C1116" s="122" t="s">
        <v>100</v>
      </c>
      <c r="D1116" s="130">
        <v>182</v>
      </c>
      <c r="E1116" s="122" t="s">
        <v>1597</v>
      </c>
    </row>
    <row r="1117" spans="1:5" ht="15.75" thickBot="1" x14ac:dyDescent="0.3">
      <c r="A1117" s="122" t="s">
        <v>3683</v>
      </c>
      <c r="B1117" s="130">
        <v>880</v>
      </c>
      <c r="C1117" s="122" t="s">
        <v>100</v>
      </c>
      <c r="D1117" s="130">
        <v>181</v>
      </c>
      <c r="E1117" s="122" t="s">
        <v>1596</v>
      </c>
    </row>
    <row r="1118" spans="1:5" ht="15.75" thickBot="1" x14ac:dyDescent="0.3">
      <c r="A1118" s="122" t="s">
        <v>3683</v>
      </c>
      <c r="B1118" s="130">
        <v>880</v>
      </c>
      <c r="C1118" s="122" t="s">
        <v>100</v>
      </c>
      <c r="D1118" s="130">
        <v>179</v>
      </c>
      <c r="E1118" s="122" t="s">
        <v>1594</v>
      </c>
    </row>
    <row r="1119" spans="1:5" ht="15.75" thickBot="1" x14ac:dyDescent="0.3">
      <c r="A1119" s="122" t="s">
        <v>3683</v>
      </c>
      <c r="B1119" s="130">
        <v>880</v>
      </c>
      <c r="C1119" s="122" t="s">
        <v>100</v>
      </c>
      <c r="D1119" s="130">
        <v>872</v>
      </c>
      <c r="E1119" s="122" t="s">
        <v>3821</v>
      </c>
    </row>
    <row r="1120" spans="1:5" ht="15.75" thickBot="1" x14ac:dyDescent="0.3">
      <c r="A1120" s="122" t="s">
        <v>3683</v>
      </c>
      <c r="B1120" s="130">
        <v>880</v>
      </c>
      <c r="C1120" s="122" t="s">
        <v>100</v>
      </c>
      <c r="D1120" s="130">
        <v>878</v>
      </c>
      <c r="E1120" s="122" t="s">
        <v>1636</v>
      </c>
    </row>
    <row r="1121" spans="1:5" ht="15.75" thickBot="1" x14ac:dyDescent="0.3">
      <c r="A1121" s="122" t="s">
        <v>3683</v>
      </c>
      <c r="B1121" s="130">
        <v>880</v>
      </c>
      <c r="C1121" s="122" t="s">
        <v>100</v>
      </c>
      <c r="D1121" s="130">
        <v>311</v>
      </c>
      <c r="E1121" s="122" t="s">
        <v>1600</v>
      </c>
    </row>
    <row r="1122" spans="1:5" ht="15.75" thickBot="1" x14ac:dyDescent="0.3">
      <c r="A1122" s="122" t="s">
        <v>3683</v>
      </c>
      <c r="B1122" s="130">
        <v>880</v>
      </c>
      <c r="C1122" s="122" t="s">
        <v>100</v>
      </c>
      <c r="D1122" s="130">
        <v>309</v>
      </c>
      <c r="E1122" s="122" t="s">
        <v>1598</v>
      </c>
    </row>
    <row r="1123" spans="1:5" ht="15.75" thickBot="1" x14ac:dyDescent="0.3">
      <c r="A1123" s="122" t="s">
        <v>3683</v>
      </c>
      <c r="B1123" s="130">
        <v>880</v>
      </c>
      <c r="C1123" s="122" t="s">
        <v>100</v>
      </c>
      <c r="D1123" s="130">
        <v>310</v>
      </c>
      <c r="E1123" s="122" t="s">
        <v>1599</v>
      </c>
    </row>
    <row r="1124" spans="1:5" ht="15.75" thickBot="1" x14ac:dyDescent="0.3">
      <c r="A1124" s="122" t="s">
        <v>3683</v>
      </c>
      <c r="B1124" s="130">
        <v>880</v>
      </c>
      <c r="C1124" s="122" t="s">
        <v>100</v>
      </c>
      <c r="D1124" s="130">
        <v>313</v>
      </c>
      <c r="E1124" s="122" t="s">
        <v>1601</v>
      </c>
    </row>
    <row r="1125" spans="1:5" ht="15.75" thickBot="1" x14ac:dyDescent="0.3">
      <c r="A1125" s="122" t="s">
        <v>3683</v>
      </c>
      <c r="B1125" s="130">
        <v>880</v>
      </c>
      <c r="C1125" s="122" t="s">
        <v>100</v>
      </c>
      <c r="D1125" s="130">
        <v>315</v>
      </c>
      <c r="E1125" s="122" t="s">
        <v>1602</v>
      </c>
    </row>
    <row r="1126" spans="1:5" ht="15.75" thickBot="1" x14ac:dyDescent="0.3">
      <c r="A1126" s="122" t="s">
        <v>3683</v>
      </c>
      <c r="B1126" s="130">
        <v>880</v>
      </c>
      <c r="C1126" s="122" t="s">
        <v>100</v>
      </c>
      <c r="D1126" s="130">
        <v>874</v>
      </c>
      <c r="E1126" s="122" t="s">
        <v>3805</v>
      </c>
    </row>
    <row r="1127" spans="1:5" ht="15.75" thickBot="1" x14ac:dyDescent="0.3">
      <c r="A1127" s="122" t="s">
        <v>3683</v>
      </c>
      <c r="B1127" s="130">
        <v>880</v>
      </c>
      <c r="C1127" s="122" t="s">
        <v>100</v>
      </c>
      <c r="D1127" s="130">
        <v>353</v>
      </c>
      <c r="E1127" s="122" t="s">
        <v>1603</v>
      </c>
    </row>
    <row r="1128" spans="1:5" ht="15.75" thickBot="1" x14ac:dyDescent="0.3">
      <c r="A1128" s="122" t="s">
        <v>3683</v>
      </c>
      <c r="B1128" s="130">
        <v>880</v>
      </c>
      <c r="C1128" s="122" t="s">
        <v>100</v>
      </c>
      <c r="D1128" s="130">
        <v>354</v>
      </c>
      <c r="E1128" s="122" t="s">
        <v>1604</v>
      </c>
    </row>
    <row r="1129" spans="1:5" ht="15.75" thickBot="1" x14ac:dyDescent="0.3">
      <c r="A1129" s="122" t="s">
        <v>3683</v>
      </c>
      <c r="B1129" s="130">
        <v>880</v>
      </c>
      <c r="C1129" s="122" t="s">
        <v>100</v>
      </c>
      <c r="D1129" s="130">
        <v>355</v>
      </c>
      <c r="E1129" s="122" t="s">
        <v>1605</v>
      </c>
    </row>
    <row r="1130" spans="1:5" ht="15.75" thickBot="1" x14ac:dyDescent="0.3">
      <c r="A1130" s="122" t="s">
        <v>3683</v>
      </c>
      <c r="B1130" s="130">
        <v>880</v>
      </c>
      <c r="C1130" s="122" t="s">
        <v>100</v>
      </c>
      <c r="D1130" s="130">
        <v>359</v>
      </c>
      <c r="E1130" s="122" t="s">
        <v>1609</v>
      </c>
    </row>
    <row r="1131" spans="1:5" ht="15.75" thickBot="1" x14ac:dyDescent="0.3">
      <c r="A1131" s="122" t="s">
        <v>3683</v>
      </c>
      <c r="B1131" s="130">
        <v>880</v>
      </c>
      <c r="C1131" s="122" t="s">
        <v>100</v>
      </c>
      <c r="D1131" s="130">
        <v>356</v>
      </c>
      <c r="E1131" s="122" t="s">
        <v>1606</v>
      </c>
    </row>
    <row r="1132" spans="1:5" ht="15.75" thickBot="1" x14ac:dyDescent="0.3">
      <c r="A1132" s="122" t="s">
        <v>3683</v>
      </c>
      <c r="B1132" s="130">
        <v>880</v>
      </c>
      <c r="C1132" s="122" t="s">
        <v>100</v>
      </c>
      <c r="D1132" s="130">
        <v>357</v>
      </c>
      <c r="E1132" s="122" t="s">
        <v>1607</v>
      </c>
    </row>
    <row r="1133" spans="1:5" ht="15.75" thickBot="1" x14ac:dyDescent="0.3">
      <c r="A1133" s="122" t="s">
        <v>3683</v>
      </c>
      <c r="B1133" s="130">
        <v>880</v>
      </c>
      <c r="C1133" s="122" t="s">
        <v>100</v>
      </c>
      <c r="D1133" s="130">
        <v>358</v>
      </c>
      <c r="E1133" s="122" t="s">
        <v>1608</v>
      </c>
    </row>
    <row r="1134" spans="1:5" ht="15.75" thickBot="1" x14ac:dyDescent="0.3">
      <c r="A1134" s="122" t="s">
        <v>3683</v>
      </c>
      <c r="B1134" s="130">
        <v>880</v>
      </c>
      <c r="C1134" s="122" t="s">
        <v>100</v>
      </c>
      <c r="D1134" s="130">
        <v>901</v>
      </c>
      <c r="E1134" s="122" t="s">
        <v>3813</v>
      </c>
    </row>
    <row r="1135" spans="1:5" ht="15.75" thickBot="1" x14ac:dyDescent="0.3">
      <c r="A1135" s="122" t="s">
        <v>3683</v>
      </c>
      <c r="B1135" s="130">
        <v>880</v>
      </c>
      <c r="C1135" s="122" t="s">
        <v>100</v>
      </c>
      <c r="D1135" s="130">
        <v>456</v>
      </c>
      <c r="E1135" s="122" t="s">
        <v>1610</v>
      </c>
    </row>
    <row r="1136" spans="1:5" ht="15.75" thickBot="1" x14ac:dyDescent="0.3">
      <c r="A1136" s="122" t="s">
        <v>3683</v>
      </c>
      <c r="B1136" s="130">
        <v>880</v>
      </c>
      <c r="C1136" s="122" t="s">
        <v>100</v>
      </c>
      <c r="D1136" s="130">
        <v>875</v>
      </c>
      <c r="E1136" s="122" t="s">
        <v>1633</v>
      </c>
    </row>
    <row r="1137" spans="1:5" ht="15.75" thickBot="1" x14ac:dyDescent="0.3">
      <c r="A1137" s="122" t="s">
        <v>3683</v>
      </c>
      <c r="B1137" s="130">
        <v>880</v>
      </c>
      <c r="C1137" s="122" t="s">
        <v>100</v>
      </c>
      <c r="D1137" s="130">
        <v>890</v>
      </c>
      <c r="E1137" s="122" t="s">
        <v>1642</v>
      </c>
    </row>
    <row r="1138" spans="1:5" ht="15.75" thickBot="1" x14ac:dyDescent="0.3">
      <c r="A1138" s="122" t="s">
        <v>3683</v>
      </c>
      <c r="B1138" s="130">
        <v>880</v>
      </c>
      <c r="C1138" s="122" t="s">
        <v>100</v>
      </c>
      <c r="D1138" s="130">
        <v>883</v>
      </c>
      <c r="E1138" s="122" t="s">
        <v>3808</v>
      </c>
    </row>
    <row r="1139" spans="1:5" ht="15.75" thickBot="1" x14ac:dyDescent="0.3">
      <c r="A1139" s="122" t="s">
        <v>3683</v>
      </c>
      <c r="B1139" s="130">
        <v>880</v>
      </c>
      <c r="C1139" s="122" t="s">
        <v>100</v>
      </c>
      <c r="D1139" s="130">
        <v>500</v>
      </c>
      <c r="E1139" s="122" t="s">
        <v>1611</v>
      </c>
    </row>
    <row r="1140" spans="1:5" ht="15.75" thickBot="1" x14ac:dyDescent="0.3">
      <c r="A1140" s="122" t="s">
        <v>3683</v>
      </c>
      <c r="B1140" s="130">
        <v>880</v>
      </c>
      <c r="C1140" s="122" t="s">
        <v>100</v>
      </c>
      <c r="D1140" s="130">
        <v>888</v>
      </c>
      <c r="E1140" s="122" t="s">
        <v>3810</v>
      </c>
    </row>
    <row r="1141" spans="1:5" ht="15.75" thickBot="1" x14ac:dyDescent="0.3">
      <c r="A1141" s="122" t="s">
        <v>3683</v>
      </c>
      <c r="B1141" s="130">
        <v>880</v>
      </c>
      <c r="C1141" s="122" t="s">
        <v>100</v>
      </c>
      <c r="D1141" s="130">
        <v>544</v>
      </c>
      <c r="E1141" s="122" t="s">
        <v>1612</v>
      </c>
    </row>
    <row r="1142" spans="1:5" ht="15.75" thickBot="1" x14ac:dyDescent="0.3">
      <c r="A1142" s="122" t="s">
        <v>3683</v>
      </c>
      <c r="B1142" s="130">
        <v>880</v>
      </c>
      <c r="C1142" s="122" t="s">
        <v>100</v>
      </c>
      <c r="D1142" s="130">
        <v>887</v>
      </c>
      <c r="E1142" s="122" t="s">
        <v>3809</v>
      </c>
    </row>
    <row r="1143" spans="1:5" ht="15.75" thickBot="1" x14ac:dyDescent="0.3">
      <c r="A1143" s="122" t="s">
        <v>3683</v>
      </c>
      <c r="B1143" s="130">
        <v>880</v>
      </c>
      <c r="C1143" s="122" t="s">
        <v>100</v>
      </c>
      <c r="D1143" s="130">
        <v>588</v>
      </c>
      <c r="E1143" s="122" t="s">
        <v>1613</v>
      </c>
    </row>
    <row r="1144" spans="1:5" ht="15.75" thickBot="1" x14ac:dyDescent="0.3">
      <c r="A1144" s="122" t="s">
        <v>3683</v>
      </c>
      <c r="B1144" s="130">
        <v>880</v>
      </c>
      <c r="C1144" s="122" t="s">
        <v>100</v>
      </c>
      <c r="D1144" s="130">
        <v>589</v>
      </c>
      <c r="E1144" s="122" t="s">
        <v>1614</v>
      </c>
    </row>
    <row r="1145" spans="1:5" ht="15.75" thickBot="1" x14ac:dyDescent="0.3">
      <c r="A1145" s="122" t="s">
        <v>3683</v>
      </c>
      <c r="B1145" s="130">
        <v>880</v>
      </c>
      <c r="C1145" s="122" t="s">
        <v>100</v>
      </c>
      <c r="D1145" s="130">
        <v>590</v>
      </c>
      <c r="E1145" s="122" t="s">
        <v>1615</v>
      </c>
    </row>
    <row r="1146" spans="1:5" ht="15.75" thickBot="1" x14ac:dyDescent="0.3">
      <c r="A1146" s="122" t="s">
        <v>3683</v>
      </c>
      <c r="B1146" s="130">
        <v>880</v>
      </c>
      <c r="C1146" s="122" t="s">
        <v>100</v>
      </c>
      <c r="D1146" s="130">
        <v>632</v>
      </c>
      <c r="E1146" s="122" t="s">
        <v>1616</v>
      </c>
    </row>
    <row r="1147" spans="1:5" ht="15.75" thickBot="1" x14ac:dyDescent="0.3">
      <c r="A1147" s="122" t="s">
        <v>3683</v>
      </c>
      <c r="B1147" s="130">
        <v>880</v>
      </c>
      <c r="C1147" s="122" t="s">
        <v>100</v>
      </c>
      <c r="D1147" s="130">
        <v>633</v>
      </c>
      <c r="E1147" s="122" t="s">
        <v>1617</v>
      </c>
    </row>
    <row r="1148" spans="1:5" ht="15.75" thickBot="1" x14ac:dyDescent="0.3">
      <c r="A1148" s="122" t="s">
        <v>3683</v>
      </c>
      <c r="B1148" s="130">
        <v>880</v>
      </c>
      <c r="C1148" s="122" t="s">
        <v>100</v>
      </c>
      <c r="D1148" s="130">
        <v>884</v>
      </c>
      <c r="E1148" s="122" t="s">
        <v>1638</v>
      </c>
    </row>
    <row r="1149" spans="1:5" ht="15.75" thickBot="1" x14ac:dyDescent="0.3">
      <c r="A1149" s="122" t="s">
        <v>3683</v>
      </c>
      <c r="B1149" s="130">
        <v>880</v>
      </c>
      <c r="C1149" s="122" t="s">
        <v>100</v>
      </c>
      <c r="D1149" s="130">
        <v>634</v>
      </c>
      <c r="E1149" s="122" t="s">
        <v>1618</v>
      </c>
    </row>
    <row r="1150" spans="1:5" ht="15.75" thickBot="1" x14ac:dyDescent="0.3">
      <c r="A1150" s="122" t="s">
        <v>3683</v>
      </c>
      <c r="B1150" s="130">
        <v>880</v>
      </c>
      <c r="C1150" s="122" t="s">
        <v>100</v>
      </c>
      <c r="D1150" s="130">
        <v>635</v>
      </c>
      <c r="E1150" s="122" t="s">
        <v>1619</v>
      </c>
    </row>
    <row r="1151" spans="1:5" ht="15.75" thickBot="1" x14ac:dyDescent="0.3">
      <c r="A1151" s="122" t="s">
        <v>3683</v>
      </c>
      <c r="B1151" s="130">
        <v>880</v>
      </c>
      <c r="C1151" s="122" t="s">
        <v>100</v>
      </c>
      <c r="D1151" s="130">
        <v>676</v>
      </c>
      <c r="E1151" s="122" t="s">
        <v>1620</v>
      </c>
    </row>
    <row r="1152" spans="1:5" ht="15.75" thickBot="1" x14ac:dyDescent="0.3">
      <c r="A1152" s="122" t="s">
        <v>3683</v>
      </c>
      <c r="B1152" s="130">
        <v>880</v>
      </c>
      <c r="C1152" s="122" t="s">
        <v>100</v>
      </c>
      <c r="D1152" s="130">
        <v>691</v>
      </c>
      <c r="E1152" s="122" t="s">
        <v>1621</v>
      </c>
    </row>
    <row r="1153" spans="1:5" ht="15.75" thickBot="1" x14ac:dyDescent="0.3">
      <c r="A1153" s="122" t="s">
        <v>3683</v>
      </c>
      <c r="B1153" s="130">
        <v>880</v>
      </c>
      <c r="C1153" s="122" t="s">
        <v>100</v>
      </c>
      <c r="D1153" s="130">
        <v>692</v>
      </c>
      <c r="E1153" s="122" t="s">
        <v>1622</v>
      </c>
    </row>
    <row r="1154" spans="1:5" ht="15.75" thickBot="1" x14ac:dyDescent="0.3">
      <c r="A1154" s="122" t="s">
        <v>3683</v>
      </c>
      <c r="B1154" s="130">
        <v>880</v>
      </c>
      <c r="C1154" s="122" t="s">
        <v>100</v>
      </c>
      <c r="D1154" s="130">
        <v>693</v>
      </c>
      <c r="E1154" s="122" t="s">
        <v>1623</v>
      </c>
    </row>
    <row r="1155" spans="1:5" ht="15.75" thickBot="1" x14ac:dyDescent="0.3">
      <c r="A1155" s="122" t="s">
        <v>3683</v>
      </c>
      <c r="B1155" s="130">
        <v>880</v>
      </c>
      <c r="C1155" s="122" t="s">
        <v>100</v>
      </c>
      <c r="D1155" s="130">
        <v>735</v>
      </c>
      <c r="E1155" s="122" t="s">
        <v>1626</v>
      </c>
    </row>
    <row r="1156" spans="1:5" ht="15.75" thickBot="1" x14ac:dyDescent="0.3">
      <c r="A1156" s="122" t="s">
        <v>3683</v>
      </c>
      <c r="B1156" s="130">
        <v>880</v>
      </c>
      <c r="C1156" s="122" t="s">
        <v>100</v>
      </c>
      <c r="D1156" s="130">
        <v>720</v>
      </c>
      <c r="E1156" s="122" t="s">
        <v>1624</v>
      </c>
    </row>
    <row r="1157" spans="1:5" ht="15.75" thickBot="1" x14ac:dyDescent="0.3">
      <c r="A1157" s="122" t="s">
        <v>3683</v>
      </c>
      <c r="B1157" s="130">
        <v>880</v>
      </c>
      <c r="C1157" s="122" t="s">
        <v>100</v>
      </c>
      <c r="D1157" s="130">
        <v>876</v>
      </c>
      <c r="E1157" s="122" t="s">
        <v>1634</v>
      </c>
    </row>
    <row r="1158" spans="1:5" ht="15.75" thickBot="1" x14ac:dyDescent="0.3">
      <c r="A1158" s="122" t="s">
        <v>3683</v>
      </c>
      <c r="B1158" s="130">
        <v>880</v>
      </c>
      <c r="C1158" s="122" t="s">
        <v>100</v>
      </c>
      <c r="D1158" s="130">
        <v>734</v>
      </c>
      <c r="E1158" s="122" t="s">
        <v>1625</v>
      </c>
    </row>
    <row r="1159" spans="1:5" ht="15.75" thickBot="1" x14ac:dyDescent="0.3">
      <c r="A1159" s="122" t="s">
        <v>3683</v>
      </c>
      <c r="B1159" s="130">
        <v>880</v>
      </c>
      <c r="C1159" s="122" t="s">
        <v>100</v>
      </c>
      <c r="D1159" s="130">
        <v>891</v>
      </c>
      <c r="E1159" s="122" t="s">
        <v>3811</v>
      </c>
    </row>
    <row r="1160" spans="1:5" ht="15.75" thickBot="1" x14ac:dyDescent="0.3">
      <c r="A1160" s="122" t="s">
        <v>3683</v>
      </c>
      <c r="B1160" s="130">
        <v>880</v>
      </c>
      <c r="C1160" s="122" t="s">
        <v>100</v>
      </c>
      <c r="D1160" s="130">
        <v>736</v>
      </c>
      <c r="E1160" s="122" t="s">
        <v>1627</v>
      </c>
    </row>
    <row r="1161" spans="1:5" ht="15.75" thickBot="1" x14ac:dyDescent="0.3">
      <c r="A1161" s="122" t="s">
        <v>3683</v>
      </c>
      <c r="B1161" s="130">
        <v>880</v>
      </c>
      <c r="C1161" s="122" t="s">
        <v>100</v>
      </c>
      <c r="D1161" s="130">
        <v>760</v>
      </c>
      <c r="E1161" s="122" t="s">
        <v>1628</v>
      </c>
    </row>
    <row r="1162" spans="1:5" ht="15.75" thickBot="1" x14ac:dyDescent="0.3">
      <c r="A1162" s="122" t="s">
        <v>3683</v>
      </c>
      <c r="B1162" s="130">
        <v>880</v>
      </c>
      <c r="C1162" s="122" t="s">
        <v>100</v>
      </c>
      <c r="D1162" s="130">
        <v>779</v>
      </c>
      <c r="E1162" s="122" t="s">
        <v>1629</v>
      </c>
    </row>
    <row r="1163" spans="1:5" ht="15.75" thickBot="1" x14ac:dyDescent="0.3">
      <c r="A1163" s="122" t="s">
        <v>3683</v>
      </c>
      <c r="B1163" s="130">
        <v>880</v>
      </c>
      <c r="C1163" s="122" t="s">
        <v>100</v>
      </c>
      <c r="D1163" s="130">
        <v>867</v>
      </c>
      <c r="E1163" s="122" t="s">
        <v>1630</v>
      </c>
    </row>
    <row r="1164" spans="1:5" ht="15.75" thickBot="1" x14ac:dyDescent="0.3">
      <c r="A1164" s="122" t="s">
        <v>3683</v>
      </c>
      <c r="B1164" s="130">
        <v>880</v>
      </c>
      <c r="C1164" s="122" t="s">
        <v>100</v>
      </c>
      <c r="D1164" s="130">
        <v>881</v>
      </c>
      <c r="E1164" s="122" t="s">
        <v>1637</v>
      </c>
    </row>
    <row r="1165" spans="1:5" ht="15.75" thickBot="1" x14ac:dyDescent="0.3">
      <c r="A1165" s="122" t="s">
        <v>3683</v>
      </c>
      <c r="B1165" s="130">
        <v>880</v>
      </c>
      <c r="C1165" s="122" t="s">
        <v>100</v>
      </c>
      <c r="D1165" s="130">
        <v>868</v>
      </c>
      <c r="E1165" s="122" t="s">
        <v>1631</v>
      </c>
    </row>
    <row r="1166" spans="1:5" ht="15.75" thickBot="1" x14ac:dyDescent="0.3">
      <c r="A1166" s="122" t="s">
        <v>3683</v>
      </c>
      <c r="B1166" s="130">
        <v>880</v>
      </c>
      <c r="C1166" s="122" t="s">
        <v>100</v>
      </c>
      <c r="D1166" s="130">
        <v>869</v>
      </c>
      <c r="E1166" s="122" t="s">
        <v>1632</v>
      </c>
    </row>
    <row r="1167" spans="1:5" ht="15.75" thickBot="1" x14ac:dyDescent="0.3">
      <c r="A1167" s="122" t="s">
        <v>3683</v>
      </c>
      <c r="B1167" s="130">
        <v>880</v>
      </c>
      <c r="C1167" s="122" t="s">
        <v>100</v>
      </c>
      <c r="D1167" s="130">
        <v>885</v>
      </c>
      <c r="E1167" s="122" t="s">
        <v>1639</v>
      </c>
    </row>
    <row r="1168" spans="1:5" ht="15.75" thickBot="1" x14ac:dyDescent="0.3">
      <c r="A1168" s="122" t="s">
        <v>3683</v>
      </c>
      <c r="B1168" s="130">
        <v>886</v>
      </c>
      <c r="C1168" s="122" t="s">
        <v>101</v>
      </c>
      <c r="D1168" s="130">
        <v>18</v>
      </c>
      <c r="E1168" s="122" t="s">
        <v>1566</v>
      </c>
    </row>
    <row r="1169" spans="1:5" ht="15.75" thickBot="1" x14ac:dyDescent="0.3">
      <c r="A1169" s="122" t="s">
        <v>3683</v>
      </c>
      <c r="B1169" s="130">
        <v>886</v>
      </c>
      <c r="C1169" s="122" t="s">
        <v>101</v>
      </c>
      <c r="D1169" s="130">
        <v>22</v>
      </c>
      <c r="E1169" s="122" t="s">
        <v>1543</v>
      </c>
    </row>
    <row r="1170" spans="1:5" ht="15.75" thickBot="1" x14ac:dyDescent="0.3">
      <c r="A1170" s="122" t="s">
        <v>3683</v>
      </c>
      <c r="B1170" s="130">
        <v>886</v>
      </c>
      <c r="C1170" s="122" t="s">
        <v>101</v>
      </c>
      <c r="D1170" s="130">
        <v>3</v>
      </c>
      <c r="E1170" s="122" t="s">
        <v>1552</v>
      </c>
    </row>
    <row r="1171" spans="1:5" ht="15.75" thickBot="1" x14ac:dyDescent="0.3">
      <c r="A1171" s="122" t="s">
        <v>3683</v>
      </c>
      <c r="B1171" s="130">
        <v>886</v>
      </c>
      <c r="C1171" s="122" t="s">
        <v>101</v>
      </c>
      <c r="D1171" s="130">
        <v>28</v>
      </c>
      <c r="E1171" s="122" t="s">
        <v>1659</v>
      </c>
    </row>
    <row r="1172" spans="1:5" ht="15.75" thickBot="1" x14ac:dyDescent="0.3">
      <c r="A1172" s="122" t="s">
        <v>3683</v>
      </c>
      <c r="B1172" s="130">
        <v>886</v>
      </c>
      <c r="C1172" s="122" t="s">
        <v>101</v>
      </c>
      <c r="D1172" s="130">
        <v>5</v>
      </c>
      <c r="E1172" s="122" t="s">
        <v>1555</v>
      </c>
    </row>
    <row r="1173" spans="1:5" ht="15.75" thickBot="1" x14ac:dyDescent="0.3">
      <c r="A1173" s="122" t="s">
        <v>3683</v>
      </c>
      <c r="B1173" s="130">
        <v>886</v>
      </c>
      <c r="C1173" s="122" t="s">
        <v>101</v>
      </c>
      <c r="D1173" s="130">
        <v>29</v>
      </c>
      <c r="E1173" s="122" t="s">
        <v>1556</v>
      </c>
    </row>
    <row r="1174" spans="1:5" ht="15.75" thickBot="1" x14ac:dyDescent="0.3">
      <c r="A1174" s="122" t="s">
        <v>3683</v>
      </c>
      <c r="B1174" s="130">
        <v>886</v>
      </c>
      <c r="C1174" s="122" t="s">
        <v>101</v>
      </c>
      <c r="D1174" s="130">
        <v>26</v>
      </c>
      <c r="E1174" s="122" t="s">
        <v>1657</v>
      </c>
    </row>
    <row r="1175" spans="1:5" ht="15.75" thickBot="1" x14ac:dyDescent="0.3">
      <c r="A1175" s="122" t="s">
        <v>3683</v>
      </c>
      <c r="B1175" s="130">
        <v>886</v>
      </c>
      <c r="C1175" s="122" t="s">
        <v>101</v>
      </c>
      <c r="D1175" s="130">
        <v>7</v>
      </c>
      <c r="E1175" s="122" t="s">
        <v>1557</v>
      </c>
    </row>
    <row r="1176" spans="1:5" ht="15.75" thickBot="1" x14ac:dyDescent="0.3">
      <c r="A1176" s="122" t="s">
        <v>3683</v>
      </c>
      <c r="B1176" s="130">
        <v>886</v>
      </c>
      <c r="C1176" s="122" t="s">
        <v>101</v>
      </c>
      <c r="D1176" s="130">
        <v>4</v>
      </c>
      <c r="E1176" s="122" t="s">
        <v>1558</v>
      </c>
    </row>
    <row r="1177" spans="1:5" ht="15.75" thickBot="1" x14ac:dyDescent="0.3">
      <c r="A1177" s="122" t="s">
        <v>3683</v>
      </c>
      <c r="B1177" s="130">
        <v>886</v>
      </c>
      <c r="C1177" s="122" t="s">
        <v>101</v>
      </c>
      <c r="D1177" s="130">
        <v>10</v>
      </c>
      <c r="E1177" s="122" t="s">
        <v>1655</v>
      </c>
    </row>
    <row r="1178" spans="1:5" ht="15.75" thickBot="1" x14ac:dyDescent="0.3">
      <c r="A1178" s="122" t="s">
        <v>3683</v>
      </c>
      <c r="B1178" s="130">
        <v>886</v>
      </c>
      <c r="C1178" s="122" t="s">
        <v>101</v>
      </c>
      <c r="D1178" s="130">
        <v>6</v>
      </c>
      <c r="E1178" s="122" t="s">
        <v>1654</v>
      </c>
    </row>
    <row r="1179" spans="1:5" ht="15.75" thickBot="1" x14ac:dyDescent="0.3">
      <c r="A1179" s="122" t="s">
        <v>3683</v>
      </c>
      <c r="B1179" s="130">
        <v>886</v>
      </c>
      <c r="C1179" s="122" t="s">
        <v>101</v>
      </c>
      <c r="D1179" s="130">
        <v>12</v>
      </c>
      <c r="E1179" s="122" t="s">
        <v>1561</v>
      </c>
    </row>
    <row r="1180" spans="1:5" ht="15.75" thickBot="1" x14ac:dyDescent="0.3">
      <c r="A1180" s="122" t="s">
        <v>3683</v>
      </c>
      <c r="B1180" s="130">
        <v>886</v>
      </c>
      <c r="C1180" s="122" t="s">
        <v>101</v>
      </c>
      <c r="D1180" s="130">
        <v>20</v>
      </c>
      <c r="E1180" s="122" t="s">
        <v>1574</v>
      </c>
    </row>
    <row r="1181" spans="1:5" ht="15.75" thickBot="1" x14ac:dyDescent="0.3">
      <c r="A1181" s="122" t="s">
        <v>3683</v>
      </c>
      <c r="B1181" s="130">
        <v>886</v>
      </c>
      <c r="C1181" s="122" t="s">
        <v>101</v>
      </c>
      <c r="D1181" s="130">
        <v>21</v>
      </c>
      <c r="E1181" s="122" t="s">
        <v>1562</v>
      </c>
    </row>
    <row r="1182" spans="1:5" ht="15.75" thickBot="1" x14ac:dyDescent="0.3">
      <c r="A1182" s="122" t="s">
        <v>3683</v>
      </c>
      <c r="B1182" s="130">
        <v>886</v>
      </c>
      <c r="C1182" s="122" t="s">
        <v>101</v>
      </c>
      <c r="D1182" s="130">
        <v>9</v>
      </c>
      <c r="E1182" s="122" t="s">
        <v>1563</v>
      </c>
    </row>
    <row r="1183" spans="1:5" ht="15.75" thickBot="1" x14ac:dyDescent="0.3">
      <c r="A1183" s="122" t="s">
        <v>3683</v>
      </c>
      <c r="B1183" s="130">
        <v>886</v>
      </c>
      <c r="C1183" s="122" t="s">
        <v>101</v>
      </c>
      <c r="D1183" s="130">
        <v>19</v>
      </c>
      <c r="E1183" s="122" t="s">
        <v>1650</v>
      </c>
    </row>
    <row r="1184" spans="1:5" ht="15.75" thickBot="1" x14ac:dyDescent="0.3">
      <c r="A1184" s="122" t="s">
        <v>3683</v>
      </c>
      <c r="B1184" s="130">
        <v>886</v>
      </c>
      <c r="C1184" s="122" t="s">
        <v>101</v>
      </c>
      <c r="D1184" s="130">
        <v>27</v>
      </c>
      <c r="E1184" s="122" t="s">
        <v>1658</v>
      </c>
    </row>
    <row r="1185" spans="1:5" ht="15.75" thickBot="1" x14ac:dyDescent="0.3">
      <c r="A1185" s="122" t="s">
        <v>3683</v>
      </c>
      <c r="B1185" s="130">
        <v>886</v>
      </c>
      <c r="C1185" s="122" t="s">
        <v>101</v>
      </c>
      <c r="D1185" s="130">
        <v>2</v>
      </c>
      <c r="E1185" s="122" t="s">
        <v>1565</v>
      </c>
    </row>
    <row r="1186" spans="1:5" ht="15.75" thickBot="1" x14ac:dyDescent="0.3">
      <c r="A1186" s="122" t="s">
        <v>3683</v>
      </c>
      <c r="B1186" s="130">
        <v>886</v>
      </c>
      <c r="C1186" s="122" t="s">
        <v>101</v>
      </c>
      <c r="D1186" s="130">
        <v>8</v>
      </c>
      <c r="E1186" s="122" t="s">
        <v>1547</v>
      </c>
    </row>
    <row r="1187" spans="1:5" ht="15.75" thickBot="1" x14ac:dyDescent="0.3">
      <c r="A1187" s="122" t="s">
        <v>3683</v>
      </c>
      <c r="B1187" s="130">
        <v>886</v>
      </c>
      <c r="C1187" s="122" t="s">
        <v>101</v>
      </c>
      <c r="D1187" s="130">
        <v>24</v>
      </c>
      <c r="E1187" s="122" t="s">
        <v>1549</v>
      </c>
    </row>
    <row r="1188" spans="1:5" ht="15.75" thickBot="1" x14ac:dyDescent="0.3">
      <c r="A1188" s="122" t="s">
        <v>3683</v>
      </c>
      <c r="B1188" s="130">
        <v>886</v>
      </c>
      <c r="C1188" s="122" t="s">
        <v>101</v>
      </c>
      <c r="D1188" s="130">
        <v>1</v>
      </c>
      <c r="E1188" s="122" t="s">
        <v>1643</v>
      </c>
    </row>
    <row r="1189" spans="1:5" ht="15.75" thickBot="1" x14ac:dyDescent="0.3">
      <c r="A1189" s="122" t="s">
        <v>3683</v>
      </c>
      <c r="B1189" s="130">
        <v>886</v>
      </c>
      <c r="C1189" s="122" t="s">
        <v>101</v>
      </c>
      <c r="D1189" s="130">
        <v>25</v>
      </c>
      <c r="E1189" s="122" t="s">
        <v>1656</v>
      </c>
    </row>
    <row r="1190" spans="1:5" ht="15.75" thickBot="1" x14ac:dyDescent="0.3">
      <c r="A1190" s="122" t="s">
        <v>3683</v>
      </c>
      <c r="B1190" s="130">
        <v>886</v>
      </c>
      <c r="C1190" s="122" t="s">
        <v>101</v>
      </c>
      <c r="D1190" s="130">
        <v>14</v>
      </c>
      <c r="E1190" s="122" t="s">
        <v>1577</v>
      </c>
    </row>
    <row r="1191" spans="1:5" ht="15.75" thickBot="1" x14ac:dyDescent="0.3">
      <c r="A1191" s="122" t="s">
        <v>3683</v>
      </c>
      <c r="B1191" s="130">
        <v>886</v>
      </c>
      <c r="C1191" s="122" t="s">
        <v>101</v>
      </c>
      <c r="D1191" s="130">
        <v>35</v>
      </c>
      <c r="E1191" s="122" t="s">
        <v>1662</v>
      </c>
    </row>
    <row r="1192" spans="1:5" ht="15.75" thickBot="1" x14ac:dyDescent="0.3">
      <c r="A1192" s="122" t="s">
        <v>3683</v>
      </c>
      <c r="B1192" s="130">
        <v>886</v>
      </c>
      <c r="C1192" s="122" t="s">
        <v>101</v>
      </c>
      <c r="D1192" s="130">
        <v>11</v>
      </c>
      <c r="E1192" s="122" t="s">
        <v>1568</v>
      </c>
    </row>
    <row r="1193" spans="1:5" ht="15.75" thickBot="1" x14ac:dyDescent="0.3">
      <c r="A1193" s="122" t="s">
        <v>3683</v>
      </c>
      <c r="B1193" s="130">
        <v>886</v>
      </c>
      <c r="C1193" s="122" t="s">
        <v>101</v>
      </c>
      <c r="D1193" s="130">
        <v>30</v>
      </c>
      <c r="E1193" s="122" t="s">
        <v>1660</v>
      </c>
    </row>
    <row r="1194" spans="1:5" ht="15.75" thickBot="1" x14ac:dyDescent="0.3">
      <c r="A1194" s="122" t="s">
        <v>3683</v>
      </c>
      <c r="B1194" s="130">
        <v>886</v>
      </c>
      <c r="C1194" s="122" t="s">
        <v>101</v>
      </c>
      <c r="D1194" s="130">
        <v>31</v>
      </c>
      <c r="E1194" s="122" t="s">
        <v>1661</v>
      </c>
    </row>
    <row r="1195" spans="1:5" ht="15.75" thickBot="1" x14ac:dyDescent="0.3">
      <c r="A1195" s="122" t="s">
        <v>3683</v>
      </c>
      <c r="B1195" s="130">
        <v>886</v>
      </c>
      <c r="C1195" s="122" t="s">
        <v>101</v>
      </c>
      <c r="D1195" s="130">
        <v>13</v>
      </c>
      <c r="E1195" s="122" t="s">
        <v>1570</v>
      </c>
    </row>
    <row r="1196" spans="1:5" ht="15.75" thickBot="1" x14ac:dyDescent="0.3">
      <c r="A1196" s="122" t="s">
        <v>3683</v>
      </c>
      <c r="B1196" s="130">
        <v>886</v>
      </c>
      <c r="C1196" s="122" t="s">
        <v>101</v>
      </c>
      <c r="D1196" s="130">
        <v>15</v>
      </c>
      <c r="E1196" s="122" t="s">
        <v>1571</v>
      </c>
    </row>
    <row r="1197" spans="1:5" ht="15.75" thickBot="1" x14ac:dyDescent="0.3">
      <c r="A1197" s="122" t="s">
        <v>3683</v>
      </c>
      <c r="B1197" s="130">
        <v>886</v>
      </c>
      <c r="C1197" s="122" t="s">
        <v>101</v>
      </c>
      <c r="D1197" s="130">
        <v>16</v>
      </c>
      <c r="E1197" s="122" t="s">
        <v>1578</v>
      </c>
    </row>
    <row r="1198" spans="1:5" ht="15.75" thickBot="1" x14ac:dyDescent="0.3">
      <c r="A1198" s="122" t="s">
        <v>3683</v>
      </c>
      <c r="B1198" s="130">
        <v>886</v>
      </c>
      <c r="C1198" s="122" t="s">
        <v>101</v>
      </c>
      <c r="D1198" s="130">
        <v>17</v>
      </c>
      <c r="E1198" s="122" t="s">
        <v>1573</v>
      </c>
    </row>
    <row r="1199" spans="1:5" ht="15.75" thickBot="1" x14ac:dyDescent="0.3">
      <c r="A1199" s="122" t="s">
        <v>3683</v>
      </c>
      <c r="B1199" s="130">
        <v>886</v>
      </c>
      <c r="C1199" s="122" t="s">
        <v>101</v>
      </c>
      <c r="D1199" s="130">
        <v>45</v>
      </c>
      <c r="E1199" s="122" t="s">
        <v>1581</v>
      </c>
    </row>
    <row r="1200" spans="1:5" ht="15.75" thickBot="1" x14ac:dyDescent="0.3">
      <c r="A1200" s="122" t="s">
        <v>3683</v>
      </c>
      <c r="B1200" s="130">
        <v>886</v>
      </c>
      <c r="C1200" s="122" t="s">
        <v>101</v>
      </c>
      <c r="D1200" s="130">
        <v>95</v>
      </c>
      <c r="E1200" s="122" t="s">
        <v>1584</v>
      </c>
    </row>
    <row r="1201" spans="1:5" ht="15.75" thickBot="1" x14ac:dyDescent="0.3">
      <c r="A1201" s="122" t="s">
        <v>3683</v>
      </c>
      <c r="B1201" s="130">
        <v>886</v>
      </c>
      <c r="C1201" s="122" t="s">
        <v>101</v>
      </c>
      <c r="D1201" s="130">
        <v>869</v>
      </c>
      <c r="E1201" s="122" t="s">
        <v>1667</v>
      </c>
    </row>
    <row r="1202" spans="1:5" ht="15.75" thickBot="1" x14ac:dyDescent="0.3">
      <c r="A1202" s="122" t="s">
        <v>3683</v>
      </c>
      <c r="B1202" s="130">
        <v>886</v>
      </c>
      <c r="C1202" s="122" t="s">
        <v>101</v>
      </c>
      <c r="D1202" s="130">
        <v>873</v>
      </c>
      <c r="E1202" s="122" t="s">
        <v>1669</v>
      </c>
    </row>
    <row r="1203" spans="1:5" ht="15.75" thickBot="1" x14ac:dyDescent="0.3">
      <c r="A1203" s="122" t="s">
        <v>3683</v>
      </c>
      <c r="B1203" s="130">
        <v>886</v>
      </c>
      <c r="C1203" s="122" t="s">
        <v>101</v>
      </c>
      <c r="D1203" s="130">
        <v>91</v>
      </c>
      <c r="E1203" s="122" t="s">
        <v>1586</v>
      </c>
    </row>
    <row r="1204" spans="1:5" ht="15.75" thickBot="1" x14ac:dyDescent="0.3">
      <c r="A1204" s="122" t="s">
        <v>3683</v>
      </c>
      <c r="B1204" s="130">
        <v>886</v>
      </c>
      <c r="C1204" s="122" t="s">
        <v>101</v>
      </c>
      <c r="D1204" s="130">
        <v>135</v>
      </c>
      <c r="E1204" s="122" t="s">
        <v>1589</v>
      </c>
    </row>
    <row r="1205" spans="1:5" ht="15.75" thickBot="1" x14ac:dyDescent="0.3">
      <c r="A1205" s="122" t="s">
        <v>3683</v>
      </c>
      <c r="B1205" s="130">
        <v>886</v>
      </c>
      <c r="C1205" s="122" t="s">
        <v>101</v>
      </c>
      <c r="D1205" s="130">
        <v>870</v>
      </c>
      <c r="E1205" s="122" t="s">
        <v>1591</v>
      </c>
    </row>
    <row r="1206" spans="1:5" ht="15.75" thickBot="1" x14ac:dyDescent="0.3">
      <c r="A1206" s="122" t="s">
        <v>3683</v>
      </c>
      <c r="B1206" s="130">
        <v>886</v>
      </c>
      <c r="C1206" s="122" t="s">
        <v>101</v>
      </c>
      <c r="D1206" s="130">
        <v>868</v>
      </c>
      <c r="E1206" s="122" t="s">
        <v>3817</v>
      </c>
    </row>
    <row r="1207" spans="1:5" ht="15.75" thickBot="1" x14ac:dyDescent="0.3">
      <c r="A1207" s="122" t="s">
        <v>3683</v>
      </c>
      <c r="B1207" s="130">
        <v>886</v>
      </c>
      <c r="C1207" s="122" t="s">
        <v>101</v>
      </c>
      <c r="D1207" s="130">
        <v>178</v>
      </c>
      <c r="E1207" s="122" t="s">
        <v>1597</v>
      </c>
    </row>
    <row r="1208" spans="1:5" ht="15.75" thickBot="1" x14ac:dyDescent="0.3">
      <c r="A1208" s="122" t="s">
        <v>3683</v>
      </c>
      <c r="B1208" s="130">
        <v>886</v>
      </c>
      <c r="C1208" s="122" t="s">
        <v>101</v>
      </c>
      <c r="D1208" s="130">
        <v>177</v>
      </c>
      <c r="E1208" s="122" t="s">
        <v>1596</v>
      </c>
    </row>
    <row r="1209" spans="1:5" ht="15.75" thickBot="1" x14ac:dyDescent="0.3">
      <c r="A1209" s="122" t="s">
        <v>3683</v>
      </c>
      <c r="B1209" s="130">
        <v>886</v>
      </c>
      <c r="C1209" s="122" t="s">
        <v>101</v>
      </c>
      <c r="D1209" s="130">
        <v>814</v>
      </c>
      <c r="E1209" s="122" t="s">
        <v>3815</v>
      </c>
    </row>
    <row r="1210" spans="1:5" ht="15.75" thickBot="1" x14ac:dyDescent="0.3">
      <c r="A1210" s="122" t="s">
        <v>3683</v>
      </c>
      <c r="B1210" s="130">
        <v>886</v>
      </c>
      <c r="C1210" s="122" t="s">
        <v>101</v>
      </c>
      <c r="D1210" s="130">
        <v>871</v>
      </c>
      <c r="E1210" s="122" t="s">
        <v>1636</v>
      </c>
    </row>
    <row r="1211" spans="1:5" ht="15.75" thickBot="1" x14ac:dyDescent="0.3">
      <c r="A1211" s="122" t="s">
        <v>3683</v>
      </c>
      <c r="B1211" s="130">
        <v>886</v>
      </c>
      <c r="C1211" s="122" t="s">
        <v>101</v>
      </c>
      <c r="D1211" s="130">
        <v>309</v>
      </c>
      <c r="E1211" s="122" t="s">
        <v>1599</v>
      </c>
    </row>
    <row r="1212" spans="1:5" ht="15.75" thickBot="1" x14ac:dyDescent="0.3">
      <c r="A1212" s="122" t="s">
        <v>3683</v>
      </c>
      <c r="B1212" s="130">
        <v>886</v>
      </c>
      <c r="C1212" s="122" t="s">
        <v>101</v>
      </c>
      <c r="D1212" s="130">
        <v>310</v>
      </c>
      <c r="E1212" s="122" t="s">
        <v>1663</v>
      </c>
    </row>
    <row r="1213" spans="1:5" ht="15.75" thickBot="1" x14ac:dyDescent="0.3">
      <c r="A1213" s="122" t="s">
        <v>3683</v>
      </c>
      <c r="B1213" s="130">
        <v>886</v>
      </c>
      <c r="C1213" s="122" t="s">
        <v>101</v>
      </c>
      <c r="D1213" s="130">
        <v>250</v>
      </c>
      <c r="E1213" s="122" t="s">
        <v>1602</v>
      </c>
    </row>
    <row r="1214" spans="1:5" ht="15.75" thickBot="1" x14ac:dyDescent="0.3">
      <c r="A1214" s="122" t="s">
        <v>3683</v>
      </c>
      <c r="B1214" s="130">
        <v>886</v>
      </c>
      <c r="C1214" s="122" t="s">
        <v>101</v>
      </c>
      <c r="D1214" s="130">
        <v>353</v>
      </c>
      <c r="E1214" s="122" t="s">
        <v>1603</v>
      </c>
    </row>
    <row r="1215" spans="1:5" ht="15.75" thickBot="1" x14ac:dyDescent="0.3">
      <c r="A1215" s="122" t="s">
        <v>3683</v>
      </c>
      <c r="B1215" s="130">
        <v>886</v>
      </c>
      <c r="C1215" s="122" t="s">
        <v>101</v>
      </c>
      <c r="D1215" s="130">
        <v>355</v>
      </c>
      <c r="E1215" s="122" t="s">
        <v>1604</v>
      </c>
    </row>
    <row r="1216" spans="1:5" ht="15.75" thickBot="1" x14ac:dyDescent="0.3">
      <c r="A1216" s="122" t="s">
        <v>3683</v>
      </c>
      <c r="B1216" s="130">
        <v>886</v>
      </c>
      <c r="C1216" s="122" t="s">
        <v>101</v>
      </c>
      <c r="D1216" s="130">
        <v>815</v>
      </c>
      <c r="E1216" s="122" t="s">
        <v>3816</v>
      </c>
    </row>
    <row r="1217" spans="1:5" ht="15.75" thickBot="1" x14ac:dyDescent="0.3">
      <c r="A1217" s="122" t="s">
        <v>3683</v>
      </c>
      <c r="B1217" s="130">
        <v>886</v>
      </c>
      <c r="C1217" s="122" t="s">
        <v>101</v>
      </c>
      <c r="D1217" s="130">
        <v>357</v>
      </c>
      <c r="E1217" s="122" t="s">
        <v>1607</v>
      </c>
    </row>
    <row r="1218" spans="1:5" ht="15.75" thickBot="1" x14ac:dyDescent="0.3">
      <c r="A1218" s="122" t="s">
        <v>3683</v>
      </c>
      <c r="B1218" s="130">
        <v>886</v>
      </c>
      <c r="C1218" s="122" t="s">
        <v>101</v>
      </c>
      <c r="D1218" s="130">
        <v>359</v>
      </c>
      <c r="E1218" s="122" t="s">
        <v>1608</v>
      </c>
    </row>
    <row r="1219" spans="1:5" ht="15.75" thickBot="1" x14ac:dyDescent="0.3">
      <c r="A1219" s="122" t="s">
        <v>3683</v>
      </c>
      <c r="B1219" s="130">
        <v>886</v>
      </c>
      <c r="C1219" s="122" t="s">
        <v>101</v>
      </c>
      <c r="D1219" s="130">
        <v>456</v>
      </c>
      <c r="E1219" s="122" t="s">
        <v>1610</v>
      </c>
    </row>
    <row r="1220" spans="1:5" ht="15.75" thickBot="1" x14ac:dyDescent="0.3">
      <c r="A1220" s="122" t="s">
        <v>3683</v>
      </c>
      <c r="B1220" s="130">
        <v>886</v>
      </c>
      <c r="C1220" s="122" t="s">
        <v>101</v>
      </c>
      <c r="D1220" s="130">
        <v>501</v>
      </c>
      <c r="E1220" s="122" t="s">
        <v>1646</v>
      </c>
    </row>
    <row r="1221" spans="1:5" ht="15.75" thickBot="1" x14ac:dyDescent="0.3">
      <c r="A1221" s="122" t="s">
        <v>3683</v>
      </c>
      <c r="B1221" s="130">
        <v>886</v>
      </c>
      <c r="C1221" s="122" t="s">
        <v>101</v>
      </c>
      <c r="D1221" s="130">
        <v>588</v>
      </c>
      <c r="E1221" s="122" t="s">
        <v>1615</v>
      </c>
    </row>
    <row r="1222" spans="1:5" ht="15.75" thickBot="1" x14ac:dyDescent="0.3">
      <c r="A1222" s="122" t="s">
        <v>3683</v>
      </c>
      <c r="B1222" s="130">
        <v>886</v>
      </c>
      <c r="C1222" s="122" t="s">
        <v>101</v>
      </c>
      <c r="D1222" s="130">
        <v>589</v>
      </c>
      <c r="E1222" s="122" t="s">
        <v>1664</v>
      </c>
    </row>
    <row r="1223" spans="1:5" ht="15.75" thickBot="1" x14ac:dyDescent="0.3">
      <c r="A1223" s="122" t="s">
        <v>3683</v>
      </c>
      <c r="B1223" s="130">
        <v>886</v>
      </c>
      <c r="C1223" s="122" t="s">
        <v>101</v>
      </c>
      <c r="D1223" s="130">
        <v>632</v>
      </c>
      <c r="E1223" s="122" t="s">
        <v>1616</v>
      </c>
    </row>
    <row r="1224" spans="1:5" ht="15.75" thickBot="1" x14ac:dyDescent="0.3">
      <c r="A1224" s="122" t="s">
        <v>3683</v>
      </c>
      <c r="B1224" s="130">
        <v>886</v>
      </c>
      <c r="C1224" s="122" t="s">
        <v>101</v>
      </c>
      <c r="D1224" s="130">
        <v>634</v>
      </c>
      <c r="E1224" s="122" t="s">
        <v>1617</v>
      </c>
    </row>
    <row r="1225" spans="1:5" ht="15.75" thickBot="1" x14ac:dyDescent="0.3">
      <c r="A1225" s="122" t="s">
        <v>3683</v>
      </c>
      <c r="B1225" s="130">
        <v>886</v>
      </c>
      <c r="C1225" s="122" t="s">
        <v>101</v>
      </c>
      <c r="D1225" s="130">
        <v>636</v>
      </c>
      <c r="E1225" s="122" t="s">
        <v>1618</v>
      </c>
    </row>
    <row r="1226" spans="1:5" ht="15.75" thickBot="1" x14ac:dyDescent="0.3">
      <c r="A1226" s="122" t="s">
        <v>3683</v>
      </c>
      <c r="B1226" s="130">
        <v>886</v>
      </c>
      <c r="C1226" s="122" t="s">
        <v>101</v>
      </c>
      <c r="D1226" s="130">
        <v>691</v>
      </c>
      <c r="E1226" s="122" t="s">
        <v>1621</v>
      </c>
    </row>
    <row r="1227" spans="1:5" ht="15.75" thickBot="1" x14ac:dyDescent="0.3">
      <c r="A1227" s="122" t="s">
        <v>3683</v>
      </c>
      <c r="B1227" s="130">
        <v>886</v>
      </c>
      <c r="C1227" s="122" t="s">
        <v>101</v>
      </c>
      <c r="D1227" s="130">
        <v>692</v>
      </c>
      <c r="E1227" s="122" t="s">
        <v>1665</v>
      </c>
    </row>
    <row r="1228" spans="1:5" ht="15.75" thickBot="1" x14ac:dyDescent="0.3">
      <c r="A1228" s="122" t="s">
        <v>3683</v>
      </c>
      <c r="B1228" s="130">
        <v>886</v>
      </c>
      <c r="C1228" s="122" t="s">
        <v>101</v>
      </c>
      <c r="D1228" s="130">
        <v>735</v>
      </c>
      <c r="E1228" s="122" t="s">
        <v>1666</v>
      </c>
    </row>
    <row r="1229" spans="1:5" ht="15.75" thickBot="1" x14ac:dyDescent="0.3">
      <c r="A1229" s="122" t="s">
        <v>3683</v>
      </c>
      <c r="B1229" s="130">
        <v>886</v>
      </c>
      <c r="C1229" s="122" t="s">
        <v>101</v>
      </c>
      <c r="D1229" s="130">
        <v>872</v>
      </c>
      <c r="E1229" s="122" t="s">
        <v>1668</v>
      </c>
    </row>
    <row r="1230" spans="1:5" ht="15.75" thickBot="1" x14ac:dyDescent="0.3">
      <c r="A1230" s="122" t="s">
        <v>3683</v>
      </c>
      <c r="B1230" s="130">
        <v>886</v>
      </c>
      <c r="C1230" s="122" t="s">
        <v>101</v>
      </c>
      <c r="D1230" s="130">
        <v>867</v>
      </c>
      <c r="E1230" s="122" t="s">
        <v>1631</v>
      </c>
    </row>
    <row r="1231" spans="1:5" ht="15.75" thickBot="1" x14ac:dyDescent="0.3">
      <c r="A1231" s="122" t="s">
        <v>3683</v>
      </c>
      <c r="B1231" s="130">
        <v>884</v>
      </c>
      <c r="C1231" s="122" t="s">
        <v>102</v>
      </c>
      <c r="D1231" s="130">
        <v>5</v>
      </c>
      <c r="E1231" s="122" t="s">
        <v>1649</v>
      </c>
    </row>
    <row r="1232" spans="1:5" ht="15.75" thickBot="1" x14ac:dyDescent="0.3">
      <c r="A1232" s="122" t="s">
        <v>3683</v>
      </c>
      <c r="B1232" s="130">
        <v>884</v>
      </c>
      <c r="C1232" s="122" t="s">
        <v>102</v>
      </c>
      <c r="D1232" s="130">
        <v>21</v>
      </c>
      <c r="E1232" s="122" t="s">
        <v>1551</v>
      </c>
    </row>
    <row r="1233" spans="1:5" ht="15.75" thickBot="1" x14ac:dyDescent="0.3">
      <c r="A1233" s="122" t="s">
        <v>3683</v>
      </c>
      <c r="B1233" s="130">
        <v>884</v>
      </c>
      <c r="C1233" s="122" t="s">
        <v>102</v>
      </c>
      <c r="D1233" s="130">
        <v>4</v>
      </c>
      <c r="E1233" s="122" t="s">
        <v>1554</v>
      </c>
    </row>
    <row r="1234" spans="1:5" ht="15.75" thickBot="1" x14ac:dyDescent="0.3">
      <c r="A1234" s="122" t="s">
        <v>3683</v>
      </c>
      <c r="B1234" s="130">
        <v>884</v>
      </c>
      <c r="C1234" s="122" t="s">
        <v>102</v>
      </c>
      <c r="D1234" s="130">
        <v>19</v>
      </c>
      <c r="E1234" s="122" t="s">
        <v>1557</v>
      </c>
    </row>
    <row r="1235" spans="1:5" ht="15.75" thickBot="1" x14ac:dyDescent="0.3">
      <c r="A1235" s="122" t="s">
        <v>3683</v>
      </c>
      <c r="B1235" s="130">
        <v>884</v>
      </c>
      <c r="C1235" s="122" t="s">
        <v>102</v>
      </c>
      <c r="D1235" s="130">
        <v>15</v>
      </c>
      <c r="E1235" s="122" t="s">
        <v>1558</v>
      </c>
    </row>
    <row r="1236" spans="1:5" ht="15.75" thickBot="1" x14ac:dyDescent="0.3">
      <c r="A1236" s="122" t="s">
        <v>3683</v>
      </c>
      <c r="B1236" s="130">
        <v>884</v>
      </c>
      <c r="C1236" s="122" t="s">
        <v>102</v>
      </c>
      <c r="D1236" s="130">
        <v>3</v>
      </c>
      <c r="E1236" s="122" t="s">
        <v>1648</v>
      </c>
    </row>
    <row r="1237" spans="1:5" ht="15.75" thickBot="1" x14ac:dyDescent="0.3">
      <c r="A1237" s="122" t="s">
        <v>3683</v>
      </c>
      <c r="B1237" s="130">
        <v>884</v>
      </c>
      <c r="C1237" s="122" t="s">
        <v>102</v>
      </c>
      <c r="D1237" s="130">
        <v>13</v>
      </c>
      <c r="E1237" s="122" t="s">
        <v>1574</v>
      </c>
    </row>
    <row r="1238" spans="1:5" ht="15.75" thickBot="1" x14ac:dyDescent="0.3">
      <c r="A1238" s="122" t="s">
        <v>3683</v>
      </c>
      <c r="B1238" s="130">
        <v>884</v>
      </c>
      <c r="C1238" s="122" t="s">
        <v>102</v>
      </c>
      <c r="D1238" s="130">
        <v>41</v>
      </c>
      <c r="E1238" s="122" t="s">
        <v>1650</v>
      </c>
    </row>
    <row r="1239" spans="1:5" ht="15.75" thickBot="1" x14ac:dyDescent="0.3">
      <c r="A1239" s="122" t="s">
        <v>3683</v>
      </c>
      <c r="B1239" s="130">
        <v>884</v>
      </c>
      <c r="C1239" s="122" t="s">
        <v>102</v>
      </c>
      <c r="D1239" s="130">
        <v>14</v>
      </c>
      <c r="E1239" s="122" t="s">
        <v>1577</v>
      </c>
    </row>
    <row r="1240" spans="1:5" ht="15.75" thickBot="1" x14ac:dyDescent="0.3">
      <c r="A1240" s="122" t="s">
        <v>3683</v>
      </c>
      <c r="B1240" s="130">
        <v>884</v>
      </c>
      <c r="C1240" s="122" t="s">
        <v>102</v>
      </c>
      <c r="D1240" s="130">
        <v>16</v>
      </c>
      <c r="E1240" s="122" t="s">
        <v>1575</v>
      </c>
    </row>
    <row r="1241" spans="1:5" ht="15.75" thickBot="1" x14ac:dyDescent="0.3">
      <c r="A1241" s="122" t="s">
        <v>3683</v>
      </c>
      <c r="B1241" s="130">
        <v>884</v>
      </c>
      <c r="C1241" s="122" t="s">
        <v>102</v>
      </c>
      <c r="D1241" s="130">
        <v>872</v>
      </c>
      <c r="E1241" s="122" t="s">
        <v>3814</v>
      </c>
    </row>
    <row r="1242" spans="1:5" ht="15.75" thickBot="1" x14ac:dyDescent="0.3">
      <c r="A1242" s="122" t="s">
        <v>3683</v>
      </c>
      <c r="B1242" s="130">
        <v>884</v>
      </c>
      <c r="C1242" s="122" t="s">
        <v>102</v>
      </c>
      <c r="D1242" s="130">
        <v>17</v>
      </c>
      <c r="E1242" s="122" t="s">
        <v>1570</v>
      </c>
    </row>
    <row r="1243" spans="1:5" ht="15.75" thickBot="1" x14ac:dyDescent="0.3">
      <c r="A1243" s="122" t="s">
        <v>3683</v>
      </c>
      <c r="B1243" s="130">
        <v>884</v>
      </c>
      <c r="C1243" s="122" t="s">
        <v>102</v>
      </c>
      <c r="D1243" s="130">
        <v>7</v>
      </c>
      <c r="E1243" s="122" t="s">
        <v>1571</v>
      </c>
    </row>
    <row r="1244" spans="1:5" ht="15.75" thickBot="1" x14ac:dyDescent="0.3">
      <c r="A1244" s="122" t="s">
        <v>3683</v>
      </c>
      <c r="B1244" s="130">
        <v>884</v>
      </c>
      <c r="C1244" s="122" t="s">
        <v>102</v>
      </c>
      <c r="D1244" s="130">
        <v>1</v>
      </c>
      <c r="E1244" s="122" t="s">
        <v>1541</v>
      </c>
    </row>
    <row r="1245" spans="1:5" ht="15.75" thickBot="1" x14ac:dyDescent="0.3">
      <c r="A1245" s="122" t="s">
        <v>3683</v>
      </c>
      <c r="B1245" s="130">
        <v>884</v>
      </c>
      <c r="C1245" s="122" t="s">
        <v>102</v>
      </c>
      <c r="D1245" s="130">
        <v>18</v>
      </c>
      <c r="E1245" s="122" t="s">
        <v>1578</v>
      </c>
    </row>
    <row r="1246" spans="1:5" ht="15.75" thickBot="1" x14ac:dyDescent="0.3">
      <c r="A1246" s="122" t="s">
        <v>3683</v>
      </c>
      <c r="B1246" s="130">
        <v>884</v>
      </c>
      <c r="C1246" s="122" t="s">
        <v>102</v>
      </c>
      <c r="D1246" s="130">
        <v>9</v>
      </c>
      <c r="E1246" s="122" t="s">
        <v>1572</v>
      </c>
    </row>
    <row r="1247" spans="1:5" ht="15.75" thickBot="1" x14ac:dyDescent="0.3">
      <c r="A1247" s="122" t="s">
        <v>3683</v>
      </c>
      <c r="B1247" s="130">
        <v>884</v>
      </c>
      <c r="C1247" s="122" t="s">
        <v>102</v>
      </c>
      <c r="D1247" s="130">
        <v>11</v>
      </c>
      <c r="E1247" s="122" t="s">
        <v>1573</v>
      </c>
    </row>
    <row r="1248" spans="1:5" ht="15.75" thickBot="1" x14ac:dyDescent="0.3">
      <c r="A1248" s="122" t="s">
        <v>3683</v>
      </c>
      <c r="B1248" s="130">
        <v>884</v>
      </c>
      <c r="C1248" s="122" t="s">
        <v>102</v>
      </c>
      <c r="D1248" s="130">
        <v>45</v>
      </c>
      <c r="E1248" s="122" t="s">
        <v>1582</v>
      </c>
    </row>
    <row r="1249" spans="1:5" ht="15.75" thickBot="1" x14ac:dyDescent="0.3">
      <c r="A1249" s="122" t="s">
        <v>3683</v>
      </c>
      <c r="B1249" s="130">
        <v>884</v>
      </c>
      <c r="C1249" s="122" t="s">
        <v>102</v>
      </c>
      <c r="D1249" s="130">
        <v>136</v>
      </c>
      <c r="E1249" s="122" t="s">
        <v>1392</v>
      </c>
    </row>
    <row r="1250" spans="1:5" ht="15.75" thickBot="1" x14ac:dyDescent="0.3">
      <c r="A1250" s="122" t="s">
        <v>3683</v>
      </c>
      <c r="B1250" s="130">
        <v>884</v>
      </c>
      <c r="C1250" s="122" t="s">
        <v>102</v>
      </c>
      <c r="D1250" s="130">
        <v>176</v>
      </c>
      <c r="E1250" s="122" t="s">
        <v>1652</v>
      </c>
    </row>
    <row r="1251" spans="1:5" ht="15.75" thickBot="1" x14ac:dyDescent="0.3">
      <c r="A1251" s="122" t="s">
        <v>3683</v>
      </c>
      <c r="B1251" s="130">
        <v>884</v>
      </c>
      <c r="C1251" s="122" t="s">
        <v>102</v>
      </c>
      <c r="D1251" s="130">
        <v>177</v>
      </c>
      <c r="E1251" s="122" t="s">
        <v>1595</v>
      </c>
    </row>
    <row r="1252" spans="1:5" ht="15.75" thickBot="1" x14ac:dyDescent="0.3">
      <c r="A1252" s="122" t="s">
        <v>3683</v>
      </c>
      <c r="B1252" s="130">
        <v>884</v>
      </c>
      <c r="C1252" s="122" t="s">
        <v>102</v>
      </c>
      <c r="D1252" s="130">
        <v>200</v>
      </c>
      <c r="E1252" s="122" t="s">
        <v>1597</v>
      </c>
    </row>
    <row r="1253" spans="1:5" ht="15.75" thickBot="1" x14ac:dyDescent="0.3">
      <c r="A1253" s="122" t="s">
        <v>3683</v>
      </c>
      <c r="B1253" s="130">
        <v>884</v>
      </c>
      <c r="C1253" s="122" t="s">
        <v>102</v>
      </c>
      <c r="D1253" s="130">
        <v>179</v>
      </c>
      <c r="E1253" s="122" t="s">
        <v>1596</v>
      </c>
    </row>
    <row r="1254" spans="1:5" ht="15.75" thickBot="1" x14ac:dyDescent="0.3">
      <c r="A1254" s="122" t="s">
        <v>3683</v>
      </c>
      <c r="B1254" s="130">
        <v>884</v>
      </c>
      <c r="C1254" s="122" t="s">
        <v>102</v>
      </c>
      <c r="D1254" s="130">
        <v>309</v>
      </c>
      <c r="E1254" s="122" t="s">
        <v>1602</v>
      </c>
    </row>
    <row r="1255" spans="1:5" ht="15.75" thickBot="1" x14ac:dyDescent="0.3">
      <c r="A1255" s="122" t="s">
        <v>3683</v>
      </c>
      <c r="B1255" s="130">
        <v>884</v>
      </c>
      <c r="C1255" s="122" t="s">
        <v>102</v>
      </c>
      <c r="D1255" s="130">
        <v>353</v>
      </c>
      <c r="E1255" s="122" t="s">
        <v>1603</v>
      </c>
    </row>
    <row r="1256" spans="1:5" ht="15.75" thickBot="1" x14ac:dyDescent="0.3">
      <c r="A1256" s="122" t="s">
        <v>3683</v>
      </c>
      <c r="B1256" s="130">
        <v>884</v>
      </c>
      <c r="C1256" s="122" t="s">
        <v>102</v>
      </c>
      <c r="D1256" s="130">
        <v>361</v>
      </c>
      <c r="E1256" s="122" t="s">
        <v>1604</v>
      </c>
    </row>
    <row r="1257" spans="1:5" ht="15.75" thickBot="1" x14ac:dyDescent="0.3">
      <c r="A1257" s="122" t="s">
        <v>3683</v>
      </c>
      <c r="B1257" s="130">
        <v>884</v>
      </c>
      <c r="C1257" s="122" t="s">
        <v>102</v>
      </c>
      <c r="D1257" s="130">
        <v>359</v>
      </c>
      <c r="E1257" s="122" t="s">
        <v>1606</v>
      </c>
    </row>
    <row r="1258" spans="1:5" ht="15.75" thickBot="1" x14ac:dyDescent="0.3">
      <c r="A1258" s="122" t="s">
        <v>3683</v>
      </c>
      <c r="B1258" s="130">
        <v>884</v>
      </c>
      <c r="C1258" s="122" t="s">
        <v>102</v>
      </c>
      <c r="D1258" s="130">
        <v>355</v>
      </c>
      <c r="E1258" s="122" t="s">
        <v>1607</v>
      </c>
    </row>
    <row r="1259" spans="1:5" ht="15.75" thickBot="1" x14ac:dyDescent="0.3">
      <c r="A1259" s="122" t="s">
        <v>3683</v>
      </c>
      <c r="B1259" s="130">
        <v>884</v>
      </c>
      <c r="C1259" s="122" t="s">
        <v>102</v>
      </c>
      <c r="D1259" s="130">
        <v>357</v>
      </c>
      <c r="E1259" s="122" t="s">
        <v>1608</v>
      </c>
    </row>
    <row r="1260" spans="1:5" ht="15.75" thickBot="1" x14ac:dyDescent="0.3">
      <c r="A1260" s="122" t="s">
        <v>3683</v>
      </c>
      <c r="B1260" s="130">
        <v>884</v>
      </c>
      <c r="C1260" s="122" t="s">
        <v>102</v>
      </c>
      <c r="D1260" s="130">
        <v>175</v>
      </c>
      <c r="E1260" s="122" t="s">
        <v>1651</v>
      </c>
    </row>
    <row r="1261" spans="1:5" ht="15.75" thickBot="1" x14ac:dyDescent="0.3">
      <c r="A1261" s="122" t="s">
        <v>3683</v>
      </c>
      <c r="B1261" s="130">
        <v>884</v>
      </c>
      <c r="C1261" s="122" t="s">
        <v>102</v>
      </c>
      <c r="D1261" s="130">
        <v>501</v>
      </c>
      <c r="E1261" s="122" t="s">
        <v>1653</v>
      </c>
    </row>
    <row r="1262" spans="1:5" ht="15.75" thickBot="1" x14ac:dyDescent="0.3">
      <c r="A1262" s="122" t="s">
        <v>3683</v>
      </c>
      <c r="B1262" s="130">
        <v>884</v>
      </c>
      <c r="C1262" s="122" t="s">
        <v>102</v>
      </c>
      <c r="D1262" s="130">
        <v>544</v>
      </c>
      <c r="E1262" s="122" t="s">
        <v>1612</v>
      </c>
    </row>
    <row r="1263" spans="1:5" ht="15.75" thickBot="1" x14ac:dyDescent="0.3">
      <c r="A1263" s="122" t="s">
        <v>3683</v>
      </c>
      <c r="B1263" s="130">
        <v>884</v>
      </c>
      <c r="C1263" s="122" t="s">
        <v>102</v>
      </c>
      <c r="D1263" s="130">
        <v>588</v>
      </c>
      <c r="E1263" s="122" t="s">
        <v>1615</v>
      </c>
    </row>
    <row r="1264" spans="1:5" ht="15.75" thickBot="1" x14ac:dyDescent="0.3">
      <c r="A1264" s="122" t="s">
        <v>3683</v>
      </c>
      <c r="B1264" s="130">
        <v>884</v>
      </c>
      <c r="C1264" s="122" t="s">
        <v>102</v>
      </c>
      <c r="D1264" s="130">
        <v>675</v>
      </c>
      <c r="E1264" s="122" t="s">
        <v>1620</v>
      </c>
    </row>
    <row r="1265" spans="1:5" ht="15.75" thickBot="1" x14ac:dyDescent="0.3">
      <c r="A1265" s="122" t="s">
        <v>3683</v>
      </c>
      <c r="B1265" s="130">
        <v>884</v>
      </c>
      <c r="C1265" s="122" t="s">
        <v>102</v>
      </c>
      <c r="D1265" s="130">
        <v>871</v>
      </c>
      <c r="E1265" s="122" t="s">
        <v>1631</v>
      </c>
    </row>
    <row r="1266" spans="1:5" ht="15.75" thickBot="1" x14ac:dyDescent="0.3">
      <c r="A1266" s="122" t="s">
        <v>3683</v>
      </c>
      <c r="B1266" s="130">
        <v>888</v>
      </c>
      <c r="C1266" s="122" t="s">
        <v>103</v>
      </c>
      <c r="D1266" s="130">
        <v>20</v>
      </c>
      <c r="E1266" s="122" t="s">
        <v>1670</v>
      </c>
    </row>
    <row r="1267" spans="1:5" ht="15.75" thickBot="1" x14ac:dyDescent="0.3">
      <c r="A1267" s="122" t="s">
        <v>3683</v>
      </c>
      <c r="B1267" s="130">
        <v>888</v>
      </c>
      <c r="C1267" s="122" t="s">
        <v>103</v>
      </c>
      <c r="D1267" s="130">
        <v>21</v>
      </c>
      <c r="E1267" s="122" t="s">
        <v>1671</v>
      </c>
    </row>
    <row r="1268" spans="1:5" ht="15.75" thickBot="1" x14ac:dyDescent="0.3">
      <c r="A1268" s="122" t="s">
        <v>3683</v>
      </c>
      <c r="B1268" s="130">
        <v>888</v>
      </c>
      <c r="C1268" s="122" t="s">
        <v>103</v>
      </c>
      <c r="D1268" s="130">
        <v>22</v>
      </c>
      <c r="E1268" s="122" t="s">
        <v>1672</v>
      </c>
    </row>
    <row r="1269" spans="1:5" ht="15.75" thickBot="1" x14ac:dyDescent="0.3">
      <c r="A1269" s="122" t="s">
        <v>3683</v>
      </c>
      <c r="B1269" s="130">
        <v>888</v>
      </c>
      <c r="C1269" s="122" t="s">
        <v>103</v>
      </c>
      <c r="D1269" s="130">
        <v>23</v>
      </c>
      <c r="E1269" s="122" t="s">
        <v>1673</v>
      </c>
    </row>
    <row r="1270" spans="1:5" ht="15.75" thickBot="1" x14ac:dyDescent="0.3">
      <c r="A1270" s="122" t="s">
        <v>3683</v>
      </c>
      <c r="B1270" s="130">
        <v>888</v>
      </c>
      <c r="C1270" s="122" t="s">
        <v>103</v>
      </c>
      <c r="D1270" s="130">
        <v>26</v>
      </c>
      <c r="E1270" s="122" t="s">
        <v>1676</v>
      </c>
    </row>
    <row r="1271" spans="1:5" ht="15.75" thickBot="1" x14ac:dyDescent="0.3">
      <c r="A1271" s="122" t="s">
        <v>3683</v>
      </c>
      <c r="B1271" s="130">
        <v>888</v>
      </c>
      <c r="C1271" s="122" t="s">
        <v>103</v>
      </c>
      <c r="D1271" s="130">
        <v>25</v>
      </c>
      <c r="E1271" s="122" t="s">
        <v>1675</v>
      </c>
    </row>
    <row r="1272" spans="1:5" ht="15.75" thickBot="1" x14ac:dyDescent="0.3">
      <c r="A1272" s="122" t="s">
        <v>3683</v>
      </c>
      <c r="B1272" s="130">
        <v>888</v>
      </c>
      <c r="C1272" s="122" t="s">
        <v>103</v>
      </c>
      <c r="D1272" s="130">
        <v>24</v>
      </c>
      <c r="E1272" s="122" t="s">
        <v>1674</v>
      </c>
    </row>
    <row r="1273" spans="1:5" ht="15.75" thickBot="1" x14ac:dyDescent="0.3">
      <c r="A1273" s="122" t="s">
        <v>3683</v>
      </c>
      <c r="B1273" s="130">
        <v>888</v>
      </c>
      <c r="C1273" s="122" t="s">
        <v>103</v>
      </c>
      <c r="D1273" s="130">
        <v>27</v>
      </c>
      <c r="E1273" s="122" t="s">
        <v>1677</v>
      </c>
    </row>
    <row r="1274" spans="1:5" ht="15.75" thickBot="1" x14ac:dyDescent="0.3">
      <c r="A1274" s="122" t="s">
        <v>3683</v>
      </c>
      <c r="B1274" s="130">
        <v>888</v>
      </c>
      <c r="C1274" s="122" t="s">
        <v>103</v>
      </c>
      <c r="D1274" s="130">
        <v>103</v>
      </c>
      <c r="E1274" s="122" t="s">
        <v>1681</v>
      </c>
    </row>
    <row r="1275" spans="1:5" ht="15.75" thickBot="1" x14ac:dyDescent="0.3">
      <c r="A1275" s="122" t="s">
        <v>3683</v>
      </c>
      <c r="B1275" s="130">
        <v>888</v>
      </c>
      <c r="C1275" s="122" t="s">
        <v>103</v>
      </c>
      <c r="D1275" s="130">
        <v>100</v>
      </c>
      <c r="E1275" s="122" t="s">
        <v>1678</v>
      </c>
    </row>
    <row r="1276" spans="1:5" ht="15.75" thickBot="1" x14ac:dyDescent="0.3">
      <c r="A1276" s="122" t="s">
        <v>3683</v>
      </c>
      <c r="B1276" s="130">
        <v>888</v>
      </c>
      <c r="C1276" s="122" t="s">
        <v>103</v>
      </c>
      <c r="D1276" s="130">
        <v>101</v>
      </c>
      <c r="E1276" s="122" t="s">
        <v>1679</v>
      </c>
    </row>
    <row r="1277" spans="1:5" ht="15.75" thickBot="1" x14ac:dyDescent="0.3">
      <c r="A1277" s="122" t="s">
        <v>3683</v>
      </c>
      <c r="B1277" s="130">
        <v>888</v>
      </c>
      <c r="C1277" s="122" t="s">
        <v>103</v>
      </c>
      <c r="D1277" s="130">
        <v>102</v>
      </c>
      <c r="E1277" s="122" t="s">
        <v>1680</v>
      </c>
    </row>
    <row r="1278" spans="1:5" ht="15.75" thickBot="1" x14ac:dyDescent="0.3">
      <c r="A1278" s="122" t="s">
        <v>3683</v>
      </c>
      <c r="B1278" s="130">
        <v>888</v>
      </c>
      <c r="C1278" s="122" t="s">
        <v>103</v>
      </c>
      <c r="D1278" s="130">
        <v>104</v>
      </c>
      <c r="E1278" s="122" t="s">
        <v>1682</v>
      </c>
    </row>
    <row r="1279" spans="1:5" ht="15.75" thickBot="1" x14ac:dyDescent="0.3">
      <c r="A1279" s="122" t="s">
        <v>3683</v>
      </c>
      <c r="B1279" s="130">
        <v>888</v>
      </c>
      <c r="C1279" s="122" t="s">
        <v>103</v>
      </c>
      <c r="D1279" s="130">
        <v>105</v>
      </c>
      <c r="E1279" s="122" t="s">
        <v>1683</v>
      </c>
    </row>
    <row r="1280" spans="1:5" ht="15.75" thickBot="1" x14ac:dyDescent="0.3">
      <c r="A1280" s="122" t="s">
        <v>3683</v>
      </c>
      <c r="B1280" s="130">
        <v>888</v>
      </c>
      <c r="C1280" s="122" t="s">
        <v>103</v>
      </c>
      <c r="D1280" s="130">
        <v>150</v>
      </c>
      <c r="E1280" s="122" t="s">
        <v>1684</v>
      </c>
    </row>
    <row r="1281" spans="1:5" ht="15.75" thickBot="1" x14ac:dyDescent="0.3">
      <c r="A1281" s="122" t="s">
        <v>3683</v>
      </c>
      <c r="B1281" s="130">
        <v>888</v>
      </c>
      <c r="C1281" s="122" t="s">
        <v>103</v>
      </c>
      <c r="D1281" s="130">
        <v>151</v>
      </c>
      <c r="E1281" s="122" t="s">
        <v>1685</v>
      </c>
    </row>
    <row r="1282" spans="1:5" ht="15.75" thickBot="1" x14ac:dyDescent="0.3">
      <c r="A1282" s="122" t="s">
        <v>3683</v>
      </c>
      <c r="B1282" s="130">
        <v>888</v>
      </c>
      <c r="C1282" s="122" t="s">
        <v>103</v>
      </c>
      <c r="D1282" s="130">
        <v>152</v>
      </c>
      <c r="E1282" s="122" t="s">
        <v>1686</v>
      </c>
    </row>
    <row r="1283" spans="1:5" ht="15.75" thickBot="1" x14ac:dyDescent="0.3">
      <c r="A1283" s="122" t="s">
        <v>3683</v>
      </c>
      <c r="B1283" s="130">
        <v>888</v>
      </c>
      <c r="C1283" s="122" t="s">
        <v>103</v>
      </c>
      <c r="D1283" s="130">
        <v>153</v>
      </c>
      <c r="E1283" s="122" t="s">
        <v>1687</v>
      </c>
    </row>
    <row r="1284" spans="1:5" ht="15.75" thickBot="1" x14ac:dyDescent="0.3">
      <c r="A1284" s="122" t="s">
        <v>3683</v>
      </c>
      <c r="B1284" s="130">
        <v>888</v>
      </c>
      <c r="C1284" s="122" t="s">
        <v>103</v>
      </c>
      <c r="D1284" s="130">
        <v>154</v>
      </c>
      <c r="E1284" s="122" t="s">
        <v>1688</v>
      </c>
    </row>
    <row r="1285" spans="1:5" ht="15.75" thickBot="1" x14ac:dyDescent="0.3">
      <c r="A1285" s="122" t="s">
        <v>3683</v>
      </c>
      <c r="B1285" s="130">
        <v>888</v>
      </c>
      <c r="C1285" s="122" t="s">
        <v>103</v>
      </c>
      <c r="D1285" s="130">
        <v>155</v>
      </c>
      <c r="E1285" s="122" t="s">
        <v>1689</v>
      </c>
    </row>
    <row r="1286" spans="1:5" ht="15.75" thickBot="1" x14ac:dyDescent="0.3">
      <c r="A1286" s="122" t="s">
        <v>3683</v>
      </c>
      <c r="B1286" s="130">
        <v>888</v>
      </c>
      <c r="C1286" s="122" t="s">
        <v>103</v>
      </c>
      <c r="D1286" s="130">
        <v>330</v>
      </c>
      <c r="E1286" s="122" t="s">
        <v>1691</v>
      </c>
    </row>
    <row r="1287" spans="1:5" ht="15.75" thickBot="1" x14ac:dyDescent="0.3">
      <c r="A1287" s="122" t="s">
        <v>3683</v>
      </c>
      <c r="B1287" s="130">
        <v>888</v>
      </c>
      <c r="C1287" s="122" t="s">
        <v>103</v>
      </c>
      <c r="D1287" s="130">
        <v>331</v>
      </c>
      <c r="E1287" s="122" t="s">
        <v>1692</v>
      </c>
    </row>
    <row r="1288" spans="1:5" ht="15.75" thickBot="1" x14ac:dyDescent="0.3">
      <c r="A1288" s="122" t="s">
        <v>3683</v>
      </c>
      <c r="B1288" s="130">
        <v>888</v>
      </c>
      <c r="C1288" s="122" t="s">
        <v>103</v>
      </c>
      <c r="D1288" s="130">
        <v>322</v>
      </c>
      <c r="E1288" s="122" t="s">
        <v>1690</v>
      </c>
    </row>
    <row r="1289" spans="1:5" ht="15.75" thickBot="1" x14ac:dyDescent="0.3">
      <c r="A1289" s="122" t="s">
        <v>3683</v>
      </c>
      <c r="B1289" s="130">
        <v>888</v>
      </c>
      <c r="C1289" s="122" t="s">
        <v>103</v>
      </c>
      <c r="D1289" s="130">
        <v>370</v>
      </c>
      <c r="E1289" s="122" t="s">
        <v>1699</v>
      </c>
    </row>
    <row r="1290" spans="1:5" ht="15.75" thickBot="1" x14ac:dyDescent="0.3">
      <c r="A1290" s="122" t="s">
        <v>3683</v>
      </c>
      <c r="B1290" s="130">
        <v>888</v>
      </c>
      <c r="C1290" s="122" t="s">
        <v>103</v>
      </c>
      <c r="D1290" s="130">
        <v>371</v>
      </c>
      <c r="E1290" s="122" t="s">
        <v>1700</v>
      </c>
    </row>
    <row r="1291" spans="1:5" ht="15.75" thickBot="1" x14ac:dyDescent="0.3">
      <c r="A1291" s="122" t="s">
        <v>3683</v>
      </c>
      <c r="B1291" s="130">
        <v>888</v>
      </c>
      <c r="C1291" s="122" t="s">
        <v>103</v>
      </c>
      <c r="D1291" s="130">
        <v>361</v>
      </c>
      <c r="E1291" s="122" t="s">
        <v>1694</v>
      </c>
    </row>
    <row r="1292" spans="1:5" ht="15.75" thickBot="1" x14ac:dyDescent="0.3">
      <c r="A1292" s="122" t="s">
        <v>3683</v>
      </c>
      <c r="B1292" s="130">
        <v>888</v>
      </c>
      <c r="C1292" s="122" t="s">
        <v>103</v>
      </c>
      <c r="D1292" s="130">
        <v>360</v>
      </c>
      <c r="E1292" s="122" t="s">
        <v>1693</v>
      </c>
    </row>
    <row r="1293" spans="1:5" ht="15.75" thickBot="1" x14ac:dyDescent="0.3">
      <c r="A1293" s="122" t="s">
        <v>3683</v>
      </c>
      <c r="B1293" s="130">
        <v>888</v>
      </c>
      <c r="C1293" s="122" t="s">
        <v>103</v>
      </c>
      <c r="D1293" s="130">
        <v>362</v>
      </c>
      <c r="E1293" s="122" t="s">
        <v>1695</v>
      </c>
    </row>
    <row r="1294" spans="1:5" ht="15.75" thickBot="1" x14ac:dyDescent="0.3">
      <c r="A1294" s="122" t="s">
        <v>3683</v>
      </c>
      <c r="B1294" s="130">
        <v>888</v>
      </c>
      <c r="C1294" s="122" t="s">
        <v>103</v>
      </c>
      <c r="D1294" s="130">
        <v>363</v>
      </c>
      <c r="E1294" s="122" t="s">
        <v>1696</v>
      </c>
    </row>
    <row r="1295" spans="1:5" ht="15.75" thickBot="1" x14ac:dyDescent="0.3">
      <c r="A1295" s="122" t="s">
        <v>3683</v>
      </c>
      <c r="B1295" s="130">
        <v>888</v>
      </c>
      <c r="C1295" s="122" t="s">
        <v>103</v>
      </c>
      <c r="D1295" s="130">
        <v>364</v>
      </c>
      <c r="E1295" s="122" t="s">
        <v>1697</v>
      </c>
    </row>
    <row r="1296" spans="1:5" ht="15.75" thickBot="1" x14ac:dyDescent="0.3">
      <c r="A1296" s="122" t="s">
        <v>3683</v>
      </c>
      <c r="B1296" s="130">
        <v>888</v>
      </c>
      <c r="C1296" s="122" t="s">
        <v>103</v>
      </c>
      <c r="D1296" s="130">
        <v>365</v>
      </c>
      <c r="E1296" s="122" t="s">
        <v>1698</v>
      </c>
    </row>
    <row r="1297" spans="1:5" ht="15.75" thickBot="1" x14ac:dyDescent="0.3">
      <c r="A1297" s="122" t="s">
        <v>3683</v>
      </c>
      <c r="B1297" s="130">
        <v>888</v>
      </c>
      <c r="C1297" s="122" t="s">
        <v>103</v>
      </c>
      <c r="D1297" s="130">
        <v>520</v>
      </c>
      <c r="E1297" s="122" t="s">
        <v>1701</v>
      </c>
    </row>
    <row r="1298" spans="1:5" ht="15.75" thickBot="1" x14ac:dyDescent="0.3">
      <c r="A1298" s="122" t="s">
        <v>3683</v>
      </c>
      <c r="B1298" s="130">
        <v>888</v>
      </c>
      <c r="C1298" s="122" t="s">
        <v>103</v>
      </c>
      <c r="D1298" s="130">
        <v>521</v>
      </c>
      <c r="E1298" s="122" t="s">
        <v>1702</v>
      </c>
    </row>
    <row r="1299" spans="1:5" ht="15.75" thickBot="1" x14ac:dyDescent="0.3">
      <c r="A1299" s="122" t="s">
        <v>3683</v>
      </c>
      <c r="B1299" s="130">
        <v>888</v>
      </c>
      <c r="C1299" s="122" t="s">
        <v>103</v>
      </c>
      <c r="D1299" s="130">
        <v>522</v>
      </c>
      <c r="E1299" s="122" t="s">
        <v>1703</v>
      </c>
    </row>
    <row r="1300" spans="1:5" ht="15.75" thickBot="1" x14ac:dyDescent="0.3">
      <c r="A1300" s="122" t="s">
        <v>3683</v>
      </c>
      <c r="B1300" s="130">
        <v>888</v>
      </c>
      <c r="C1300" s="122" t="s">
        <v>103</v>
      </c>
      <c r="D1300" s="130">
        <v>523</v>
      </c>
      <c r="E1300" s="122" t="s">
        <v>1704</v>
      </c>
    </row>
    <row r="1301" spans="1:5" ht="15.75" thickBot="1" x14ac:dyDescent="0.3">
      <c r="A1301" s="122" t="s">
        <v>3683</v>
      </c>
      <c r="B1301" s="130">
        <v>888</v>
      </c>
      <c r="C1301" s="122" t="s">
        <v>103</v>
      </c>
      <c r="D1301" s="130">
        <v>580</v>
      </c>
      <c r="E1301" s="122" t="s">
        <v>1705</v>
      </c>
    </row>
    <row r="1302" spans="1:5" ht="15.75" thickBot="1" x14ac:dyDescent="0.3">
      <c r="A1302" s="122" t="s">
        <v>3683</v>
      </c>
      <c r="B1302" s="130">
        <v>888</v>
      </c>
      <c r="C1302" s="122" t="s">
        <v>103</v>
      </c>
      <c r="D1302" s="130">
        <v>755</v>
      </c>
      <c r="E1302" s="122" t="s">
        <v>1706</v>
      </c>
    </row>
    <row r="1303" spans="1:5" ht="15.75" thickBot="1" x14ac:dyDescent="0.3">
      <c r="A1303" s="122" t="s">
        <v>3683</v>
      </c>
      <c r="B1303" s="130">
        <v>888</v>
      </c>
      <c r="C1303" s="122" t="s">
        <v>103</v>
      </c>
      <c r="D1303" s="130">
        <v>756</v>
      </c>
      <c r="E1303" s="122" t="s">
        <v>1707</v>
      </c>
    </row>
    <row r="1304" spans="1:5" ht="15.75" thickBot="1" x14ac:dyDescent="0.3">
      <c r="A1304" s="122" t="s">
        <v>3683</v>
      </c>
      <c r="B1304" s="130">
        <v>888</v>
      </c>
      <c r="C1304" s="122" t="s">
        <v>103</v>
      </c>
      <c r="D1304" s="130">
        <v>757</v>
      </c>
      <c r="E1304" s="122" t="s">
        <v>1708</v>
      </c>
    </row>
    <row r="1305" spans="1:5" ht="15.75" thickBot="1" x14ac:dyDescent="0.3">
      <c r="A1305" s="122" t="s">
        <v>3683</v>
      </c>
      <c r="B1305" s="130">
        <v>888</v>
      </c>
      <c r="C1305" s="122" t="s">
        <v>103</v>
      </c>
      <c r="D1305" s="130">
        <v>758</v>
      </c>
      <c r="E1305" s="122" t="s">
        <v>1709</v>
      </c>
    </row>
    <row r="1306" spans="1:5" ht="15.75" thickBot="1" x14ac:dyDescent="0.3">
      <c r="A1306" s="122" t="s">
        <v>3683</v>
      </c>
      <c r="B1306" s="130">
        <v>888</v>
      </c>
      <c r="C1306" s="122" t="s">
        <v>103</v>
      </c>
      <c r="D1306" s="130">
        <v>759</v>
      </c>
      <c r="E1306" s="122" t="s">
        <v>1710</v>
      </c>
    </row>
    <row r="1307" spans="1:5" ht="15.75" thickBot="1" x14ac:dyDescent="0.3">
      <c r="A1307" s="122" t="s">
        <v>3683</v>
      </c>
      <c r="B1307" s="130">
        <v>888</v>
      </c>
      <c r="C1307" s="122" t="s">
        <v>103</v>
      </c>
      <c r="D1307" s="130">
        <v>761</v>
      </c>
      <c r="E1307" s="122" t="s">
        <v>1712</v>
      </c>
    </row>
    <row r="1308" spans="1:5" ht="15.75" thickBot="1" x14ac:dyDescent="0.3">
      <c r="A1308" s="122" t="s">
        <v>3683</v>
      </c>
      <c r="B1308" s="130">
        <v>888</v>
      </c>
      <c r="C1308" s="122" t="s">
        <v>103</v>
      </c>
      <c r="D1308" s="130">
        <v>762</v>
      </c>
      <c r="E1308" s="122" t="s">
        <v>1713</v>
      </c>
    </row>
    <row r="1309" spans="1:5" ht="15.75" thickBot="1" x14ac:dyDescent="0.3">
      <c r="A1309" s="122" t="s">
        <v>3683</v>
      </c>
      <c r="B1309" s="130">
        <v>888</v>
      </c>
      <c r="C1309" s="122" t="s">
        <v>103</v>
      </c>
      <c r="D1309" s="130">
        <v>760</v>
      </c>
      <c r="E1309" s="122" t="s">
        <v>1711</v>
      </c>
    </row>
    <row r="1310" spans="1:5" ht="15.75" thickBot="1" x14ac:dyDescent="0.3">
      <c r="A1310" s="122" t="s">
        <v>3683</v>
      </c>
      <c r="B1310" s="130">
        <v>882</v>
      </c>
      <c r="C1310" s="122" t="s">
        <v>104</v>
      </c>
      <c r="D1310" s="130">
        <v>28</v>
      </c>
      <c r="E1310" s="122" t="s">
        <v>1566</v>
      </c>
    </row>
    <row r="1311" spans="1:5" ht="15.75" thickBot="1" x14ac:dyDescent="0.3">
      <c r="A1311" s="122" t="s">
        <v>3683</v>
      </c>
      <c r="B1311" s="130">
        <v>882</v>
      </c>
      <c r="C1311" s="122" t="s">
        <v>104</v>
      </c>
      <c r="D1311" s="130">
        <v>27</v>
      </c>
      <c r="E1311" s="122" t="s">
        <v>1644</v>
      </c>
    </row>
    <row r="1312" spans="1:5" ht="15.75" thickBot="1" x14ac:dyDescent="0.3">
      <c r="A1312" s="122" t="s">
        <v>3683</v>
      </c>
      <c r="B1312" s="130">
        <v>882</v>
      </c>
      <c r="C1312" s="122" t="s">
        <v>104</v>
      </c>
      <c r="D1312" s="130">
        <v>2</v>
      </c>
      <c r="E1312" s="122" t="s">
        <v>1643</v>
      </c>
    </row>
    <row r="1313" spans="1:5" ht="15.75" thickBot="1" x14ac:dyDescent="0.3">
      <c r="A1313" s="122" t="s">
        <v>3683</v>
      </c>
      <c r="B1313" s="130">
        <v>882</v>
      </c>
      <c r="C1313" s="122" t="s">
        <v>104</v>
      </c>
      <c r="D1313" s="130">
        <v>32</v>
      </c>
      <c r="E1313" s="122" t="s">
        <v>1570</v>
      </c>
    </row>
    <row r="1314" spans="1:5" ht="15.75" thickBot="1" x14ac:dyDescent="0.3">
      <c r="A1314" s="122" t="s">
        <v>3683</v>
      </c>
      <c r="B1314" s="130">
        <v>882</v>
      </c>
      <c r="C1314" s="122" t="s">
        <v>104</v>
      </c>
      <c r="D1314" s="130">
        <v>35</v>
      </c>
      <c r="E1314" s="122" t="s">
        <v>1573</v>
      </c>
    </row>
    <row r="1315" spans="1:5" ht="15.75" thickBot="1" x14ac:dyDescent="0.3">
      <c r="A1315" s="122" t="s">
        <v>3683</v>
      </c>
      <c r="B1315" s="130">
        <v>882</v>
      </c>
      <c r="C1315" s="122" t="s">
        <v>104</v>
      </c>
      <c r="D1315" s="130">
        <v>91</v>
      </c>
      <c r="E1315" s="122" t="s">
        <v>1586</v>
      </c>
    </row>
    <row r="1316" spans="1:5" ht="15.75" thickBot="1" x14ac:dyDescent="0.3">
      <c r="A1316" s="122" t="s">
        <v>3683</v>
      </c>
      <c r="B1316" s="130">
        <v>882</v>
      </c>
      <c r="C1316" s="122" t="s">
        <v>104</v>
      </c>
      <c r="D1316" s="130">
        <v>178</v>
      </c>
      <c r="E1316" s="122" t="s">
        <v>1645</v>
      </c>
    </row>
    <row r="1317" spans="1:5" ht="15.75" thickBot="1" x14ac:dyDescent="0.3">
      <c r="A1317" s="122" t="s">
        <v>3683</v>
      </c>
      <c r="B1317" s="130">
        <v>882</v>
      </c>
      <c r="C1317" s="122" t="s">
        <v>104</v>
      </c>
      <c r="D1317" s="130">
        <v>181</v>
      </c>
      <c r="E1317" s="122" t="s">
        <v>1596</v>
      </c>
    </row>
    <row r="1318" spans="1:5" ht="15.75" thickBot="1" x14ac:dyDescent="0.3">
      <c r="A1318" s="122" t="s">
        <v>3683</v>
      </c>
      <c r="B1318" s="130">
        <v>882</v>
      </c>
      <c r="C1318" s="122" t="s">
        <v>104</v>
      </c>
      <c r="D1318" s="130">
        <v>353</v>
      </c>
      <c r="E1318" s="122" t="s">
        <v>1603</v>
      </c>
    </row>
    <row r="1319" spans="1:5" ht="15.75" thickBot="1" x14ac:dyDescent="0.3">
      <c r="A1319" s="122" t="s">
        <v>3683</v>
      </c>
      <c r="B1319" s="130">
        <v>882</v>
      </c>
      <c r="C1319" s="122" t="s">
        <v>104</v>
      </c>
      <c r="D1319" s="130">
        <v>501</v>
      </c>
      <c r="E1319" s="122" t="s">
        <v>1646</v>
      </c>
    </row>
    <row r="1320" spans="1:5" ht="15.75" thickBot="1" x14ac:dyDescent="0.3">
      <c r="A1320" s="122" t="s">
        <v>3683</v>
      </c>
      <c r="B1320" s="130">
        <v>882</v>
      </c>
      <c r="C1320" s="122" t="s">
        <v>104</v>
      </c>
      <c r="D1320" s="130">
        <v>590</v>
      </c>
      <c r="E1320" s="122" t="s">
        <v>1615</v>
      </c>
    </row>
    <row r="1321" spans="1:5" ht="15.75" thickBot="1" x14ac:dyDescent="0.3">
      <c r="A1321" s="122" t="s">
        <v>3683</v>
      </c>
      <c r="B1321" s="130">
        <v>882</v>
      </c>
      <c r="C1321" s="122" t="s">
        <v>104</v>
      </c>
      <c r="D1321" s="130">
        <v>632</v>
      </c>
      <c r="E1321" s="122" t="s">
        <v>1616</v>
      </c>
    </row>
    <row r="1322" spans="1:5" ht="15.75" thickBot="1" x14ac:dyDescent="0.3">
      <c r="A1322" s="122" t="s">
        <v>3683</v>
      </c>
      <c r="B1322" s="130">
        <v>882</v>
      </c>
      <c r="C1322" s="122" t="s">
        <v>104</v>
      </c>
      <c r="D1322" s="130">
        <v>633</v>
      </c>
      <c r="E1322" s="122" t="s">
        <v>1617</v>
      </c>
    </row>
    <row r="1323" spans="1:5" ht="15.75" thickBot="1" x14ac:dyDescent="0.3">
      <c r="A1323" s="122" t="s">
        <v>3683</v>
      </c>
      <c r="B1323" s="130">
        <v>882</v>
      </c>
      <c r="C1323" s="122" t="s">
        <v>104</v>
      </c>
      <c r="D1323" s="130">
        <v>676</v>
      </c>
      <c r="E1323" s="122" t="s">
        <v>1647</v>
      </c>
    </row>
    <row r="1324" spans="1:5" ht="15.75" thickBot="1" x14ac:dyDescent="0.3">
      <c r="A1324" s="122" t="s">
        <v>3683</v>
      </c>
      <c r="B1324" s="130">
        <v>320</v>
      </c>
      <c r="C1324" s="122" t="s">
        <v>105</v>
      </c>
      <c r="D1324" s="130">
        <v>1</v>
      </c>
      <c r="E1324" s="122" t="s">
        <v>752</v>
      </c>
    </row>
    <row r="1325" spans="1:5" ht="15.75" thickBot="1" x14ac:dyDescent="0.3">
      <c r="A1325" s="122" t="s">
        <v>3683</v>
      </c>
      <c r="B1325" s="130">
        <v>320</v>
      </c>
      <c r="C1325" s="122" t="s">
        <v>105</v>
      </c>
      <c r="D1325" s="130">
        <v>2</v>
      </c>
      <c r="E1325" s="122" t="s">
        <v>753</v>
      </c>
    </row>
    <row r="1326" spans="1:5" ht="15.75" thickBot="1" x14ac:dyDescent="0.3">
      <c r="A1326" s="122" t="s">
        <v>3683</v>
      </c>
      <c r="B1326" s="130">
        <v>320</v>
      </c>
      <c r="C1326" s="122" t="s">
        <v>105</v>
      </c>
      <c r="D1326" s="130">
        <v>47</v>
      </c>
      <c r="E1326" s="122" t="s">
        <v>755</v>
      </c>
    </row>
    <row r="1327" spans="1:5" ht="15.75" thickBot="1" x14ac:dyDescent="0.3">
      <c r="A1327" s="122" t="s">
        <v>3683</v>
      </c>
      <c r="B1327" s="130">
        <v>320</v>
      </c>
      <c r="C1327" s="122" t="s">
        <v>105</v>
      </c>
      <c r="D1327" s="130">
        <v>45</v>
      </c>
      <c r="E1327" s="122" t="s">
        <v>754</v>
      </c>
    </row>
    <row r="1328" spans="1:5" ht="15.75" thickBot="1" x14ac:dyDescent="0.3">
      <c r="A1328" s="122" t="s">
        <v>3683</v>
      </c>
      <c r="B1328" s="130">
        <v>320</v>
      </c>
      <c r="C1328" s="122" t="s">
        <v>105</v>
      </c>
      <c r="D1328" s="130">
        <v>90</v>
      </c>
      <c r="E1328" s="122" t="s">
        <v>757</v>
      </c>
    </row>
    <row r="1329" spans="1:5" ht="15.75" thickBot="1" x14ac:dyDescent="0.3">
      <c r="A1329" s="122" t="s">
        <v>3683</v>
      </c>
      <c r="B1329" s="130">
        <v>320</v>
      </c>
      <c r="C1329" s="122" t="s">
        <v>105</v>
      </c>
      <c r="D1329" s="130">
        <v>95</v>
      </c>
      <c r="E1329" s="122" t="s">
        <v>758</v>
      </c>
    </row>
    <row r="1330" spans="1:5" ht="15.75" thickBot="1" x14ac:dyDescent="0.3">
      <c r="A1330" s="122" t="s">
        <v>3683</v>
      </c>
      <c r="B1330" s="130">
        <v>320</v>
      </c>
      <c r="C1330" s="122" t="s">
        <v>105</v>
      </c>
      <c r="D1330" s="130">
        <v>89</v>
      </c>
      <c r="E1330" s="122" t="s">
        <v>756</v>
      </c>
    </row>
    <row r="1331" spans="1:5" ht="15.75" thickBot="1" x14ac:dyDescent="0.3">
      <c r="A1331" s="122" t="s">
        <v>3683</v>
      </c>
      <c r="B1331" s="130">
        <v>320</v>
      </c>
      <c r="C1331" s="122" t="s">
        <v>105</v>
      </c>
      <c r="D1331" s="130">
        <v>178</v>
      </c>
      <c r="E1331" s="122" t="s">
        <v>760</v>
      </c>
    </row>
    <row r="1332" spans="1:5" ht="15.75" thickBot="1" x14ac:dyDescent="0.3">
      <c r="A1332" s="122" t="s">
        <v>3683</v>
      </c>
      <c r="B1332" s="130">
        <v>320</v>
      </c>
      <c r="C1332" s="122" t="s">
        <v>105</v>
      </c>
      <c r="D1332" s="130">
        <v>177</v>
      </c>
      <c r="E1332" s="122" t="s">
        <v>759</v>
      </c>
    </row>
    <row r="1333" spans="1:5" ht="15.75" thickBot="1" x14ac:dyDescent="0.3">
      <c r="A1333" s="122" t="s">
        <v>3683</v>
      </c>
      <c r="B1333" s="130">
        <v>320</v>
      </c>
      <c r="C1333" s="122" t="s">
        <v>105</v>
      </c>
      <c r="D1333" s="130">
        <v>508</v>
      </c>
      <c r="E1333" s="122" t="s">
        <v>762</v>
      </c>
    </row>
    <row r="1334" spans="1:5" ht="15.75" thickBot="1" x14ac:dyDescent="0.3">
      <c r="A1334" s="122" t="s">
        <v>3683</v>
      </c>
      <c r="B1334" s="130">
        <v>320</v>
      </c>
      <c r="C1334" s="122" t="s">
        <v>105</v>
      </c>
      <c r="D1334" s="130">
        <v>500</v>
      </c>
      <c r="E1334" s="122" t="s">
        <v>761</v>
      </c>
    </row>
    <row r="1335" spans="1:5" ht="15.75" thickBot="1" x14ac:dyDescent="0.3">
      <c r="A1335" s="122" t="s">
        <v>3683</v>
      </c>
      <c r="B1335" s="130">
        <v>320</v>
      </c>
      <c r="C1335" s="122" t="s">
        <v>105</v>
      </c>
      <c r="D1335" s="130">
        <v>512</v>
      </c>
      <c r="E1335" s="122" t="s">
        <v>765</v>
      </c>
    </row>
    <row r="1336" spans="1:5" ht="15.75" thickBot="1" x14ac:dyDescent="0.3">
      <c r="A1336" s="122" t="s">
        <v>3683</v>
      </c>
      <c r="B1336" s="130">
        <v>320</v>
      </c>
      <c r="C1336" s="122" t="s">
        <v>105</v>
      </c>
      <c r="D1336" s="130">
        <v>510</v>
      </c>
      <c r="E1336" s="122" t="s">
        <v>763</v>
      </c>
    </row>
    <row r="1337" spans="1:5" ht="15.75" thickBot="1" x14ac:dyDescent="0.3">
      <c r="A1337" s="122" t="s">
        <v>3683</v>
      </c>
      <c r="B1337" s="130">
        <v>320</v>
      </c>
      <c r="C1337" s="122" t="s">
        <v>105</v>
      </c>
      <c r="D1337" s="130">
        <v>511</v>
      </c>
      <c r="E1337" s="122" t="s">
        <v>764</v>
      </c>
    </row>
    <row r="1338" spans="1:5" ht="15.75" thickBot="1" x14ac:dyDescent="0.3">
      <c r="A1338" s="122" t="s">
        <v>3683</v>
      </c>
      <c r="B1338" s="130">
        <v>320</v>
      </c>
      <c r="C1338" s="122" t="s">
        <v>105</v>
      </c>
      <c r="D1338" s="130">
        <v>513</v>
      </c>
      <c r="E1338" s="122" t="s">
        <v>766</v>
      </c>
    </row>
    <row r="1339" spans="1:5" ht="15.75" thickBot="1" x14ac:dyDescent="0.3">
      <c r="A1339" s="122" t="s">
        <v>3683</v>
      </c>
      <c r="B1339" s="130">
        <v>320</v>
      </c>
      <c r="C1339" s="122" t="s">
        <v>105</v>
      </c>
      <c r="D1339" s="130">
        <v>515</v>
      </c>
      <c r="E1339" s="122" t="s">
        <v>767</v>
      </c>
    </row>
    <row r="1340" spans="1:5" ht="15.75" thickBot="1" x14ac:dyDescent="0.3">
      <c r="A1340" s="122" t="s">
        <v>3683</v>
      </c>
      <c r="B1340" s="130">
        <v>320</v>
      </c>
      <c r="C1340" s="122" t="s">
        <v>105</v>
      </c>
      <c r="D1340" s="130">
        <v>999</v>
      </c>
      <c r="E1340" s="122" t="s">
        <v>105</v>
      </c>
    </row>
    <row r="1341" spans="1:5" ht="15.75" thickBot="1" x14ac:dyDescent="0.3">
      <c r="A1341" s="122" t="s">
        <v>3683</v>
      </c>
      <c r="B1341" s="130">
        <v>320</v>
      </c>
      <c r="C1341" s="122" t="s">
        <v>105</v>
      </c>
      <c r="D1341" s="130">
        <v>635</v>
      </c>
      <c r="E1341" s="122" t="s">
        <v>769</v>
      </c>
    </row>
    <row r="1342" spans="1:5" ht="15.75" thickBot="1" x14ac:dyDescent="0.3">
      <c r="A1342" s="122" t="s">
        <v>3683</v>
      </c>
      <c r="B1342" s="130">
        <v>320</v>
      </c>
      <c r="C1342" s="122" t="s">
        <v>105</v>
      </c>
      <c r="D1342" s="130">
        <v>632</v>
      </c>
      <c r="E1342" s="122" t="s">
        <v>768</v>
      </c>
    </row>
    <row r="1343" spans="1:5" ht="15.75" thickBot="1" x14ac:dyDescent="0.3">
      <c r="A1343" s="122" t="s">
        <v>3683</v>
      </c>
      <c r="B1343" s="130">
        <v>320</v>
      </c>
      <c r="C1343" s="122" t="s">
        <v>105</v>
      </c>
      <c r="D1343" s="130">
        <v>676</v>
      </c>
      <c r="E1343" s="122" t="s">
        <v>770</v>
      </c>
    </row>
    <row r="1344" spans="1:5" ht="15.75" thickBot="1" x14ac:dyDescent="0.3">
      <c r="A1344" s="122" t="s">
        <v>3683</v>
      </c>
      <c r="B1344" s="130">
        <v>510</v>
      </c>
      <c r="C1344" s="122" t="s">
        <v>106</v>
      </c>
      <c r="D1344" s="130">
        <v>2</v>
      </c>
      <c r="E1344" s="122" t="s">
        <v>1149</v>
      </c>
    </row>
    <row r="1345" spans="1:5" ht="15.75" thickBot="1" x14ac:dyDescent="0.3">
      <c r="A1345" s="122" t="s">
        <v>3683</v>
      </c>
      <c r="B1345" s="130">
        <v>510</v>
      </c>
      <c r="C1345" s="122" t="s">
        <v>106</v>
      </c>
      <c r="D1345" s="130">
        <v>1</v>
      </c>
      <c r="E1345" s="122" t="s">
        <v>1148</v>
      </c>
    </row>
    <row r="1346" spans="1:5" ht="15.75" thickBot="1" x14ac:dyDescent="0.3">
      <c r="A1346" s="122" t="s">
        <v>3683</v>
      </c>
      <c r="B1346" s="130">
        <v>120</v>
      </c>
      <c r="C1346" s="122" t="s">
        <v>107</v>
      </c>
      <c r="D1346" s="130">
        <v>90</v>
      </c>
      <c r="E1346" s="122" t="s">
        <v>591</v>
      </c>
    </row>
    <row r="1347" spans="1:5" ht="15.75" thickBot="1" x14ac:dyDescent="0.3">
      <c r="A1347" s="122" t="s">
        <v>3683</v>
      </c>
      <c r="B1347" s="130">
        <v>120</v>
      </c>
      <c r="C1347" s="122" t="s">
        <v>107</v>
      </c>
      <c r="D1347" s="130">
        <v>636</v>
      </c>
      <c r="E1347" s="122" t="s">
        <v>596</v>
      </c>
    </row>
    <row r="1348" spans="1:5" ht="15.75" thickBot="1" x14ac:dyDescent="0.3">
      <c r="A1348" s="122" t="s">
        <v>3683</v>
      </c>
      <c r="B1348" s="130">
        <v>120</v>
      </c>
      <c r="C1348" s="122" t="s">
        <v>107</v>
      </c>
      <c r="D1348" s="130">
        <v>632</v>
      </c>
      <c r="E1348" s="122" t="s">
        <v>592</v>
      </c>
    </row>
    <row r="1349" spans="1:5" ht="15.75" thickBot="1" x14ac:dyDescent="0.3">
      <c r="A1349" s="122" t="s">
        <v>3683</v>
      </c>
      <c r="B1349" s="130">
        <v>120</v>
      </c>
      <c r="C1349" s="122" t="s">
        <v>107</v>
      </c>
      <c r="D1349" s="130">
        <v>634</v>
      </c>
      <c r="E1349" s="122" t="s">
        <v>594</v>
      </c>
    </row>
    <row r="1350" spans="1:5" ht="15.75" thickBot="1" x14ac:dyDescent="0.3">
      <c r="A1350" s="122" t="s">
        <v>3683</v>
      </c>
      <c r="B1350" s="130">
        <v>120</v>
      </c>
      <c r="C1350" s="122" t="s">
        <v>107</v>
      </c>
      <c r="D1350" s="130">
        <v>633</v>
      </c>
      <c r="E1350" s="122" t="s">
        <v>593</v>
      </c>
    </row>
    <row r="1351" spans="1:5" ht="15.75" thickBot="1" x14ac:dyDescent="0.3">
      <c r="A1351" s="122" t="s">
        <v>3683</v>
      </c>
      <c r="B1351" s="130">
        <v>120</v>
      </c>
      <c r="C1351" s="122" t="s">
        <v>107</v>
      </c>
      <c r="D1351" s="130">
        <v>637</v>
      </c>
      <c r="E1351" s="122" t="s">
        <v>597</v>
      </c>
    </row>
    <row r="1352" spans="1:5" ht="15.75" thickBot="1" x14ac:dyDescent="0.3">
      <c r="A1352" s="122" t="s">
        <v>3683</v>
      </c>
      <c r="B1352" s="130">
        <v>120</v>
      </c>
      <c r="C1352" s="122" t="s">
        <v>107</v>
      </c>
      <c r="D1352" s="130">
        <v>639</v>
      </c>
      <c r="E1352" s="122" t="s">
        <v>598</v>
      </c>
    </row>
    <row r="1353" spans="1:5" ht="15.75" thickBot="1" x14ac:dyDescent="0.3">
      <c r="A1353" s="122" t="s">
        <v>3683</v>
      </c>
      <c r="B1353" s="130">
        <v>120</v>
      </c>
      <c r="C1353" s="122" t="s">
        <v>107</v>
      </c>
      <c r="D1353" s="130">
        <v>635</v>
      </c>
      <c r="E1353" s="122" t="s">
        <v>595</v>
      </c>
    </row>
    <row r="1354" spans="1:5" ht="15.75" thickBot="1" x14ac:dyDescent="0.3">
      <c r="A1354" s="122" t="s">
        <v>3683</v>
      </c>
      <c r="B1354" s="130">
        <v>120</v>
      </c>
      <c r="C1354" s="122" t="s">
        <v>107</v>
      </c>
      <c r="D1354" s="130">
        <v>645</v>
      </c>
      <c r="E1354" s="122" t="s">
        <v>600</v>
      </c>
    </row>
    <row r="1355" spans="1:5" ht="15.75" thickBot="1" x14ac:dyDescent="0.3">
      <c r="A1355" s="122" t="s">
        <v>3683</v>
      </c>
      <c r="B1355" s="130">
        <v>120</v>
      </c>
      <c r="C1355" s="122" t="s">
        <v>107</v>
      </c>
      <c r="D1355" s="130">
        <v>640</v>
      </c>
      <c r="E1355" s="122" t="s">
        <v>599</v>
      </c>
    </row>
    <row r="1356" spans="1:5" ht="15.75" thickBot="1" x14ac:dyDescent="0.3">
      <c r="A1356" s="122" t="s">
        <v>3683</v>
      </c>
      <c r="B1356" s="130">
        <v>745</v>
      </c>
      <c r="C1356" s="122" t="s">
        <v>108</v>
      </c>
      <c r="D1356" s="130">
        <v>90</v>
      </c>
      <c r="E1356" s="122" t="s">
        <v>1295</v>
      </c>
    </row>
    <row r="1357" spans="1:5" ht="15.75" thickBot="1" x14ac:dyDescent="0.3">
      <c r="A1357" s="122" t="s">
        <v>3683</v>
      </c>
      <c r="B1357" s="130">
        <v>745</v>
      </c>
      <c r="C1357" s="122" t="s">
        <v>108</v>
      </c>
      <c r="D1357" s="130">
        <v>89</v>
      </c>
      <c r="E1357" s="122" t="s">
        <v>1294</v>
      </c>
    </row>
    <row r="1358" spans="1:5" ht="15.75" thickBot="1" x14ac:dyDescent="0.3">
      <c r="A1358" s="122" t="s">
        <v>3683</v>
      </c>
      <c r="B1358" s="130">
        <v>745</v>
      </c>
      <c r="C1358" s="122" t="s">
        <v>108</v>
      </c>
      <c r="D1358" s="130">
        <v>500</v>
      </c>
      <c r="E1358" s="122" t="s">
        <v>1296</v>
      </c>
    </row>
    <row r="1359" spans="1:5" ht="15.75" thickBot="1" x14ac:dyDescent="0.3">
      <c r="A1359" s="122" t="s">
        <v>3683</v>
      </c>
      <c r="B1359" s="130">
        <v>745</v>
      </c>
      <c r="C1359" s="122" t="s">
        <v>108</v>
      </c>
      <c r="D1359" s="130">
        <v>632</v>
      </c>
      <c r="E1359" s="122" t="s">
        <v>1298</v>
      </c>
    </row>
    <row r="1360" spans="1:5" ht="15.75" thickBot="1" x14ac:dyDescent="0.3">
      <c r="A1360" s="122" t="s">
        <v>3683</v>
      </c>
      <c r="B1360" s="130">
        <v>745</v>
      </c>
      <c r="C1360" s="122" t="s">
        <v>108</v>
      </c>
      <c r="D1360" s="130">
        <v>502</v>
      </c>
      <c r="E1360" s="122" t="s">
        <v>1297</v>
      </c>
    </row>
    <row r="1361" spans="1:5" ht="15.75" thickBot="1" x14ac:dyDescent="0.3">
      <c r="A1361" s="122" t="s">
        <v>3683</v>
      </c>
      <c r="B1361" s="130">
        <v>990</v>
      </c>
      <c r="C1361" s="122" t="s">
        <v>109</v>
      </c>
      <c r="D1361" s="130">
        <v>4</v>
      </c>
      <c r="E1361" s="122" t="s">
        <v>1846</v>
      </c>
    </row>
    <row r="1362" spans="1:5" ht="15.75" thickBot="1" x14ac:dyDescent="0.3">
      <c r="A1362" s="122" t="s">
        <v>3683</v>
      </c>
      <c r="B1362" s="130">
        <v>990</v>
      </c>
      <c r="C1362" s="122" t="s">
        <v>109</v>
      </c>
      <c r="D1362" s="130">
        <v>6</v>
      </c>
      <c r="E1362" s="122" t="s">
        <v>1847</v>
      </c>
    </row>
    <row r="1363" spans="1:5" ht="15.75" thickBot="1" x14ac:dyDescent="0.3">
      <c r="A1363" s="122" t="s">
        <v>3683</v>
      </c>
      <c r="B1363" s="130">
        <v>990</v>
      </c>
      <c r="C1363" s="122" t="s">
        <v>109</v>
      </c>
      <c r="D1363" s="130">
        <v>1</v>
      </c>
      <c r="E1363" s="122" t="s">
        <v>1843</v>
      </c>
    </row>
    <row r="1364" spans="1:5" ht="15.75" thickBot="1" x14ac:dyDescent="0.3">
      <c r="A1364" s="122" t="s">
        <v>3683</v>
      </c>
      <c r="B1364" s="130">
        <v>990</v>
      </c>
      <c r="C1364" s="122" t="s">
        <v>109</v>
      </c>
      <c r="D1364" s="130">
        <v>2</v>
      </c>
      <c r="E1364" s="122" t="s">
        <v>1844</v>
      </c>
    </row>
    <row r="1365" spans="1:5" ht="15.75" thickBot="1" x14ac:dyDescent="0.3">
      <c r="A1365" s="122" t="s">
        <v>3683</v>
      </c>
      <c r="B1365" s="130">
        <v>990</v>
      </c>
      <c r="C1365" s="122" t="s">
        <v>109</v>
      </c>
      <c r="D1365" s="130">
        <v>5</v>
      </c>
      <c r="E1365" s="122" t="s">
        <v>1550</v>
      </c>
    </row>
    <row r="1366" spans="1:5" ht="15.75" thickBot="1" x14ac:dyDescent="0.3">
      <c r="A1366" s="122" t="s">
        <v>3683</v>
      </c>
      <c r="B1366" s="130">
        <v>990</v>
      </c>
      <c r="C1366" s="122" t="s">
        <v>109</v>
      </c>
      <c r="D1366" s="130">
        <v>3</v>
      </c>
      <c r="E1366" s="122" t="s">
        <v>1845</v>
      </c>
    </row>
    <row r="1367" spans="1:5" ht="15.75" thickBot="1" x14ac:dyDescent="0.3">
      <c r="A1367" s="122" t="s">
        <v>3683</v>
      </c>
      <c r="B1367" s="130">
        <v>990</v>
      </c>
      <c r="C1367" s="122" t="s">
        <v>109</v>
      </c>
      <c r="D1367" s="130">
        <v>89</v>
      </c>
      <c r="E1367" s="122" t="s">
        <v>1848</v>
      </c>
    </row>
    <row r="1368" spans="1:5" ht="15.75" thickBot="1" x14ac:dyDescent="0.3">
      <c r="A1368" s="122" t="s">
        <v>3683</v>
      </c>
      <c r="B1368" s="130">
        <v>990</v>
      </c>
      <c r="C1368" s="122" t="s">
        <v>109</v>
      </c>
      <c r="D1368" s="130">
        <v>133</v>
      </c>
      <c r="E1368" s="122" t="s">
        <v>1849</v>
      </c>
    </row>
    <row r="1369" spans="1:5" ht="15.75" thickBot="1" x14ac:dyDescent="0.3">
      <c r="A1369" s="122" t="s">
        <v>3683</v>
      </c>
      <c r="B1369" s="130">
        <v>990</v>
      </c>
      <c r="C1369" s="122" t="s">
        <v>109</v>
      </c>
      <c r="D1369" s="130">
        <v>177</v>
      </c>
      <c r="E1369" s="122" t="s">
        <v>1850</v>
      </c>
    </row>
    <row r="1370" spans="1:5" ht="15.75" thickBot="1" x14ac:dyDescent="0.3">
      <c r="A1370" s="122" t="s">
        <v>3683</v>
      </c>
      <c r="B1370" s="130">
        <v>990</v>
      </c>
      <c r="C1370" s="122" t="s">
        <v>109</v>
      </c>
      <c r="D1370" s="130">
        <v>456</v>
      </c>
      <c r="E1370" s="122" t="s">
        <v>1851</v>
      </c>
    </row>
    <row r="1371" spans="1:5" ht="15.75" thickBot="1" x14ac:dyDescent="0.3">
      <c r="A1371" s="122" t="s">
        <v>3683</v>
      </c>
      <c r="B1371" s="130">
        <v>990</v>
      </c>
      <c r="C1371" s="122" t="s">
        <v>109</v>
      </c>
      <c r="D1371" s="130">
        <v>632</v>
      </c>
      <c r="E1371" s="122" t="s">
        <v>1852</v>
      </c>
    </row>
    <row r="1372" spans="1:5" ht="15.75" thickBot="1" x14ac:dyDescent="0.3">
      <c r="A1372" s="122" t="s">
        <v>3683</v>
      </c>
      <c r="B1372" s="130">
        <v>990</v>
      </c>
      <c r="C1372" s="122" t="s">
        <v>109</v>
      </c>
      <c r="D1372" s="130">
        <v>633</v>
      </c>
      <c r="E1372" s="122" t="s">
        <v>1853</v>
      </c>
    </row>
    <row r="1373" spans="1:5" ht="15.75" thickBot="1" x14ac:dyDescent="0.3">
      <c r="A1373" s="122" t="s">
        <v>3683</v>
      </c>
      <c r="B1373" s="130">
        <v>990</v>
      </c>
      <c r="C1373" s="122" t="s">
        <v>109</v>
      </c>
      <c r="D1373" s="130">
        <v>735</v>
      </c>
      <c r="E1373" s="122" t="s">
        <v>1854</v>
      </c>
    </row>
    <row r="1374" spans="1:5" ht="15.75" thickBot="1" x14ac:dyDescent="0.3">
      <c r="A1374" s="122" t="s">
        <v>3683</v>
      </c>
      <c r="B1374" s="130">
        <v>990</v>
      </c>
      <c r="C1374" s="122" t="s">
        <v>109</v>
      </c>
      <c r="D1374" s="130">
        <v>736</v>
      </c>
      <c r="E1374" s="122" t="s">
        <v>1855</v>
      </c>
    </row>
    <row r="1375" spans="1:5" ht="15.75" thickBot="1" x14ac:dyDescent="0.3">
      <c r="A1375" s="122" t="s">
        <v>3683</v>
      </c>
      <c r="B1375" s="130">
        <v>980</v>
      </c>
      <c r="C1375" s="122" t="s">
        <v>110</v>
      </c>
      <c r="D1375" s="130">
        <v>45</v>
      </c>
      <c r="E1375" s="122" t="s">
        <v>1837</v>
      </c>
    </row>
    <row r="1376" spans="1:5" ht="15.75" thickBot="1" x14ac:dyDescent="0.3">
      <c r="A1376" s="122" t="s">
        <v>3683</v>
      </c>
      <c r="B1376" s="130">
        <v>980</v>
      </c>
      <c r="C1376" s="122" t="s">
        <v>110</v>
      </c>
      <c r="D1376" s="130">
        <v>500</v>
      </c>
      <c r="E1376" s="122" t="s">
        <v>1838</v>
      </c>
    </row>
    <row r="1377" spans="1:5" ht="15.75" thickBot="1" x14ac:dyDescent="0.3">
      <c r="A1377" s="122" t="s">
        <v>3683</v>
      </c>
      <c r="B1377" s="130">
        <v>980</v>
      </c>
      <c r="C1377" s="122" t="s">
        <v>110</v>
      </c>
      <c r="D1377" s="130">
        <v>502</v>
      </c>
      <c r="E1377" s="122" t="s">
        <v>1840</v>
      </c>
    </row>
    <row r="1378" spans="1:5" ht="15.75" thickBot="1" x14ac:dyDescent="0.3">
      <c r="A1378" s="122" t="s">
        <v>3683</v>
      </c>
      <c r="B1378" s="130">
        <v>980</v>
      </c>
      <c r="C1378" s="122" t="s">
        <v>110</v>
      </c>
      <c r="D1378" s="130">
        <v>501</v>
      </c>
      <c r="E1378" s="122" t="s">
        <v>1839</v>
      </c>
    </row>
    <row r="1379" spans="1:5" ht="15.75" thickBot="1" x14ac:dyDescent="0.3">
      <c r="A1379" s="122" t="s">
        <v>3683</v>
      </c>
      <c r="B1379" s="130">
        <v>980</v>
      </c>
      <c r="C1379" s="122" t="s">
        <v>110</v>
      </c>
      <c r="D1379" s="130">
        <v>735</v>
      </c>
      <c r="E1379" s="122" t="s">
        <v>1841</v>
      </c>
    </row>
    <row r="1380" spans="1:5" ht="15.75" thickBot="1" x14ac:dyDescent="0.3">
      <c r="A1380" s="122" t="s">
        <v>3683</v>
      </c>
      <c r="B1380" s="130">
        <v>980</v>
      </c>
      <c r="C1380" s="122" t="s">
        <v>110</v>
      </c>
      <c r="D1380" s="130">
        <v>736</v>
      </c>
      <c r="E1380" s="122" t="s">
        <v>1842</v>
      </c>
    </row>
    <row r="1381" spans="1:5" ht="15.75" thickBot="1" x14ac:dyDescent="0.3">
      <c r="A1381" s="122" t="s">
        <v>3683</v>
      </c>
      <c r="B1381" s="130">
        <v>215</v>
      </c>
      <c r="C1381" s="122" t="s">
        <v>133</v>
      </c>
      <c r="D1381" s="130">
        <v>800</v>
      </c>
      <c r="E1381" s="122" t="s">
        <v>669</v>
      </c>
    </row>
    <row r="1382" spans="1:5" ht="15.75" thickBot="1" x14ac:dyDescent="0.3">
      <c r="A1382" s="122" t="s">
        <v>3683</v>
      </c>
      <c r="B1382" s="130">
        <v>215</v>
      </c>
      <c r="C1382" s="122" t="s">
        <v>133</v>
      </c>
      <c r="D1382" s="130">
        <v>805</v>
      </c>
      <c r="E1382" s="122" t="s">
        <v>670</v>
      </c>
    </row>
    <row r="1383" spans="1:5" ht="15.75" thickBot="1" x14ac:dyDescent="0.3">
      <c r="A1383" s="122" t="s">
        <v>3683</v>
      </c>
      <c r="B1383" s="130">
        <v>215</v>
      </c>
      <c r="C1383" s="122" t="s">
        <v>133</v>
      </c>
      <c r="D1383" s="130">
        <v>46</v>
      </c>
      <c r="E1383" s="122" t="s">
        <v>652</v>
      </c>
    </row>
    <row r="1384" spans="1:5" ht="15.75" thickBot="1" x14ac:dyDescent="0.3">
      <c r="A1384" s="122" t="s">
        <v>3683</v>
      </c>
      <c r="B1384" s="130">
        <v>215</v>
      </c>
      <c r="C1384" s="122" t="s">
        <v>133</v>
      </c>
      <c r="D1384" s="130">
        <v>400</v>
      </c>
      <c r="E1384" s="122" t="s">
        <v>663</v>
      </c>
    </row>
    <row r="1385" spans="1:5" ht="15.75" thickBot="1" x14ac:dyDescent="0.3">
      <c r="A1385" s="122" t="s">
        <v>3683</v>
      </c>
      <c r="B1385" s="130">
        <v>215</v>
      </c>
      <c r="C1385" s="122" t="s">
        <v>133</v>
      </c>
      <c r="D1385" s="130">
        <v>45</v>
      </c>
      <c r="E1385" s="122" t="s">
        <v>651</v>
      </c>
    </row>
    <row r="1386" spans="1:5" ht="15.75" thickBot="1" x14ac:dyDescent="0.3">
      <c r="A1386" s="122" t="s">
        <v>3683</v>
      </c>
      <c r="B1386" s="130">
        <v>215</v>
      </c>
      <c r="C1386" s="122" t="s">
        <v>133</v>
      </c>
      <c r="D1386" s="130">
        <v>92</v>
      </c>
      <c r="E1386" s="122" t="s">
        <v>657</v>
      </c>
    </row>
    <row r="1387" spans="1:5" ht="15.75" thickBot="1" x14ac:dyDescent="0.3">
      <c r="A1387" s="122" t="s">
        <v>3683</v>
      </c>
      <c r="B1387" s="130">
        <v>215</v>
      </c>
      <c r="C1387" s="122" t="s">
        <v>133</v>
      </c>
      <c r="D1387" s="130">
        <v>89</v>
      </c>
      <c r="E1387" s="122" t="s">
        <v>654</v>
      </c>
    </row>
    <row r="1388" spans="1:5" ht="15.75" thickBot="1" x14ac:dyDescent="0.3">
      <c r="A1388" s="122" t="s">
        <v>3683</v>
      </c>
      <c r="B1388" s="130">
        <v>215</v>
      </c>
      <c r="C1388" s="122" t="s">
        <v>133</v>
      </c>
      <c r="D1388" s="130">
        <v>91</v>
      </c>
      <c r="E1388" s="122" t="s">
        <v>656</v>
      </c>
    </row>
    <row r="1389" spans="1:5" ht="15.75" thickBot="1" x14ac:dyDescent="0.3">
      <c r="A1389" s="122" t="s">
        <v>3683</v>
      </c>
      <c r="B1389" s="130">
        <v>215</v>
      </c>
      <c r="C1389" s="122" t="s">
        <v>133</v>
      </c>
      <c r="D1389" s="130">
        <v>231</v>
      </c>
      <c r="E1389" s="122" t="s">
        <v>661</v>
      </c>
    </row>
    <row r="1390" spans="1:5" ht="15.75" thickBot="1" x14ac:dyDescent="0.3">
      <c r="A1390" s="122" t="s">
        <v>3683</v>
      </c>
      <c r="B1390" s="130">
        <v>215</v>
      </c>
      <c r="C1390" s="122" t="s">
        <v>133</v>
      </c>
      <c r="D1390" s="130">
        <v>90</v>
      </c>
      <c r="E1390" s="122" t="s">
        <v>655</v>
      </c>
    </row>
    <row r="1391" spans="1:5" ht="15.75" thickBot="1" x14ac:dyDescent="0.3">
      <c r="A1391" s="122" t="s">
        <v>3683</v>
      </c>
      <c r="B1391" s="130">
        <v>215</v>
      </c>
      <c r="C1391" s="122" t="s">
        <v>133</v>
      </c>
      <c r="D1391" s="130">
        <v>177</v>
      </c>
      <c r="E1391" s="122" t="s">
        <v>658</v>
      </c>
    </row>
    <row r="1392" spans="1:5" ht="15.75" thickBot="1" x14ac:dyDescent="0.3">
      <c r="A1392" s="122" t="s">
        <v>3683</v>
      </c>
      <c r="B1392" s="130">
        <v>215</v>
      </c>
      <c r="C1392" s="122" t="s">
        <v>133</v>
      </c>
      <c r="D1392" s="130">
        <v>230</v>
      </c>
      <c r="E1392" s="122" t="s">
        <v>660</v>
      </c>
    </row>
    <row r="1393" spans="1:5" ht="15.75" thickBot="1" x14ac:dyDescent="0.3">
      <c r="A1393" s="122" t="s">
        <v>3683</v>
      </c>
      <c r="B1393" s="130">
        <v>215</v>
      </c>
      <c r="C1393" s="122" t="s">
        <v>133</v>
      </c>
      <c r="D1393" s="130">
        <v>225</v>
      </c>
      <c r="E1393" s="122" t="s">
        <v>659</v>
      </c>
    </row>
    <row r="1394" spans="1:5" ht="15.75" thickBot="1" x14ac:dyDescent="0.3">
      <c r="A1394" s="122" t="s">
        <v>3683</v>
      </c>
      <c r="B1394" s="130">
        <v>215</v>
      </c>
      <c r="C1394" s="122" t="s">
        <v>133</v>
      </c>
      <c r="D1394" s="130">
        <v>300</v>
      </c>
      <c r="E1394" s="122" t="s">
        <v>662</v>
      </c>
    </row>
    <row r="1395" spans="1:5" ht="15.75" thickBot="1" x14ac:dyDescent="0.3">
      <c r="A1395" s="122" t="s">
        <v>3683</v>
      </c>
      <c r="B1395" s="130">
        <v>215</v>
      </c>
      <c r="C1395" s="122" t="s">
        <v>133</v>
      </c>
      <c r="D1395" s="130">
        <v>47</v>
      </c>
      <c r="E1395" s="122" t="s">
        <v>653</v>
      </c>
    </row>
    <row r="1396" spans="1:5" ht="15.75" thickBot="1" x14ac:dyDescent="0.3">
      <c r="A1396" s="122" t="s">
        <v>3683</v>
      </c>
      <c r="B1396" s="130">
        <v>215</v>
      </c>
      <c r="C1396" s="122" t="s">
        <v>133</v>
      </c>
      <c r="D1396" s="130">
        <v>500</v>
      </c>
      <c r="E1396" s="122" t="s">
        <v>664</v>
      </c>
    </row>
    <row r="1397" spans="1:5" ht="15.75" thickBot="1" x14ac:dyDescent="0.3">
      <c r="A1397" s="122" t="s">
        <v>3683</v>
      </c>
      <c r="B1397" s="130">
        <v>215</v>
      </c>
      <c r="C1397" s="122" t="s">
        <v>133</v>
      </c>
      <c r="D1397" s="130">
        <v>635</v>
      </c>
      <c r="E1397" s="122" t="s">
        <v>667</v>
      </c>
    </row>
    <row r="1398" spans="1:5" ht="15.75" thickBot="1" x14ac:dyDescent="0.3">
      <c r="A1398" s="122" t="s">
        <v>3683</v>
      </c>
      <c r="B1398" s="130">
        <v>215</v>
      </c>
      <c r="C1398" s="122" t="s">
        <v>133</v>
      </c>
      <c r="D1398" s="130">
        <v>632</v>
      </c>
      <c r="E1398" s="122" t="s">
        <v>666</v>
      </c>
    </row>
    <row r="1399" spans="1:5" ht="15.75" thickBot="1" x14ac:dyDescent="0.3">
      <c r="A1399" s="122" t="s">
        <v>3683</v>
      </c>
      <c r="B1399" s="130">
        <v>215</v>
      </c>
      <c r="C1399" s="122" t="s">
        <v>133</v>
      </c>
      <c r="D1399" s="130">
        <v>505</v>
      </c>
      <c r="E1399" s="122" t="s">
        <v>665</v>
      </c>
    </row>
    <row r="1400" spans="1:5" ht="15.75" thickBot="1" x14ac:dyDescent="0.3">
      <c r="A1400" s="122" t="s">
        <v>3683</v>
      </c>
      <c r="B1400" s="130">
        <v>215</v>
      </c>
      <c r="C1400" s="122" t="s">
        <v>133</v>
      </c>
      <c r="D1400" s="130">
        <v>779</v>
      </c>
      <c r="E1400" s="122" t="s">
        <v>668</v>
      </c>
    </row>
    <row r="1401" spans="1:5" ht="15.75" thickBot="1" x14ac:dyDescent="0.3">
      <c r="A1401" s="122" t="s">
        <v>3683</v>
      </c>
      <c r="B1401" s="130">
        <v>360</v>
      </c>
      <c r="C1401" s="122" t="s">
        <v>147</v>
      </c>
      <c r="D1401" s="130">
        <v>1</v>
      </c>
      <c r="E1401" s="122" t="s">
        <v>803</v>
      </c>
    </row>
    <row r="1402" spans="1:5" ht="15.75" thickBot="1" x14ac:dyDescent="0.3">
      <c r="A1402" s="122" t="s">
        <v>3683</v>
      </c>
      <c r="B1402" s="130">
        <v>360</v>
      </c>
      <c r="C1402" s="122" t="s">
        <v>147</v>
      </c>
      <c r="D1402" s="130">
        <v>45</v>
      </c>
      <c r="E1402" s="122" t="s">
        <v>804</v>
      </c>
    </row>
    <row r="1403" spans="1:5" ht="15.75" thickBot="1" x14ac:dyDescent="0.3">
      <c r="A1403" s="122" t="s">
        <v>3683</v>
      </c>
      <c r="B1403" s="130">
        <v>360</v>
      </c>
      <c r="C1403" s="122" t="s">
        <v>147</v>
      </c>
      <c r="D1403" s="130">
        <v>46</v>
      </c>
      <c r="E1403" s="122" t="s">
        <v>805</v>
      </c>
    </row>
    <row r="1404" spans="1:5" ht="15.75" thickBot="1" x14ac:dyDescent="0.3">
      <c r="A1404" s="122" t="s">
        <v>3683</v>
      </c>
      <c r="B1404" s="130">
        <v>360</v>
      </c>
      <c r="C1404" s="122" t="s">
        <v>147</v>
      </c>
      <c r="D1404" s="130">
        <v>47</v>
      </c>
      <c r="E1404" s="122" t="s">
        <v>806</v>
      </c>
    </row>
    <row r="1405" spans="1:5" ht="15.75" thickBot="1" x14ac:dyDescent="0.3">
      <c r="A1405" s="122" t="s">
        <v>3683</v>
      </c>
      <c r="B1405" s="130">
        <v>360</v>
      </c>
      <c r="C1405" s="122" t="s">
        <v>147</v>
      </c>
      <c r="D1405" s="130">
        <v>89</v>
      </c>
      <c r="E1405" s="122" t="s">
        <v>807</v>
      </c>
    </row>
    <row r="1406" spans="1:5" ht="15.75" thickBot="1" x14ac:dyDescent="0.3">
      <c r="A1406" s="122" t="s">
        <v>3683</v>
      </c>
      <c r="B1406" s="130">
        <v>360</v>
      </c>
      <c r="C1406" s="122" t="s">
        <v>147</v>
      </c>
      <c r="D1406" s="130">
        <v>90</v>
      </c>
      <c r="E1406" s="122" t="s">
        <v>808</v>
      </c>
    </row>
    <row r="1407" spans="1:5" ht="15.75" thickBot="1" x14ac:dyDescent="0.3">
      <c r="A1407" s="122" t="s">
        <v>3683</v>
      </c>
      <c r="B1407" s="130">
        <v>360</v>
      </c>
      <c r="C1407" s="122" t="s">
        <v>147</v>
      </c>
      <c r="D1407" s="130">
        <v>178</v>
      </c>
      <c r="E1407" s="122" t="s">
        <v>809</v>
      </c>
    </row>
    <row r="1408" spans="1:5" ht="15.75" thickBot="1" x14ac:dyDescent="0.3">
      <c r="A1408" s="122" t="s">
        <v>3683</v>
      </c>
      <c r="B1408" s="130">
        <v>360</v>
      </c>
      <c r="C1408" s="122" t="s">
        <v>147</v>
      </c>
      <c r="D1408" s="130">
        <v>179</v>
      </c>
      <c r="E1408" s="122" t="s">
        <v>810</v>
      </c>
    </row>
    <row r="1409" spans="1:5" ht="15.75" thickBot="1" x14ac:dyDescent="0.3">
      <c r="A1409" s="122" t="s">
        <v>3683</v>
      </c>
      <c r="B1409" s="130">
        <v>360</v>
      </c>
      <c r="C1409" s="122" t="s">
        <v>147</v>
      </c>
      <c r="D1409" s="130">
        <v>180</v>
      </c>
      <c r="E1409" s="122" t="s">
        <v>811</v>
      </c>
    </row>
    <row r="1410" spans="1:5" ht="15.75" thickBot="1" x14ac:dyDescent="0.3">
      <c r="A1410" s="122" t="s">
        <v>3683</v>
      </c>
      <c r="B1410" s="130">
        <v>360</v>
      </c>
      <c r="C1410" s="122" t="s">
        <v>147</v>
      </c>
      <c r="D1410" s="130">
        <v>221</v>
      </c>
      <c r="E1410" s="122" t="s">
        <v>812</v>
      </c>
    </row>
    <row r="1411" spans="1:5" ht="15.75" thickBot="1" x14ac:dyDescent="0.3">
      <c r="A1411" s="122" t="s">
        <v>3683</v>
      </c>
      <c r="B1411" s="130">
        <v>360</v>
      </c>
      <c r="C1411" s="122" t="s">
        <v>147</v>
      </c>
      <c r="D1411" s="130">
        <v>222</v>
      </c>
      <c r="E1411" s="122" t="s">
        <v>813</v>
      </c>
    </row>
    <row r="1412" spans="1:5" ht="15.75" thickBot="1" x14ac:dyDescent="0.3">
      <c r="A1412" s="122" t="s">
        <v>3683</v>
      </c>
      <c r="B1412" s="130">
        <v>360</v>
      </c>
      <c r="C1412" s="122" t="s">
        <v>147</v>
      </c>
      <c r="D1412" s="130">
        <v>265</v>
      </c>
      <c r="E1412" s="122" t="s">
        <v>814</v>
      </c>
    </row>
    <row r="1413" spans="1:5" ht="15.75" thickBot="1" x14ac:dyDescent="0.3">
      <c r="A1413" s="122" t="s">
        <v>3683</v>
      </c>
      <c r="B1413" s="130">
        <v>360</v>
      </c>
      <c r="C1413" s="122" t="s">
        <v>147</v>
      </c>
      <c r="D1413" s="130">
        <v>350</v>
      </c>
      <c r="E1413" s="122" t="s">
        <v>815</v>
      </c>
    </row>
    <row r="1414" spans="1:5" ht="15.75" thickBot="1" x14ac:dyDescent="0.3">
      <c r="A1414" s="122" t="s">
        <v>3683</v>
      </c>
      <c r="B1414" s="130">
        <v>360</v>
      </c>
      <c r="C1414" s="122" t="s">
        <v>147</v>
      </c>
      <c r="D1414" s="130">
        <v>505</v>
      </c>
      <c r="E1414" s="122" t="s">
        <v>816</v>
      </c>
    </row>
    <row r="1415" spans="1:5" ht="15.75" thickBot="1" x14ac:dyDescent="0.3">
      <c r="A1415" s="122" t="s">
        <v>3683</v>
      </c>
      <c r="B1415" s="130">
        <v>360</v>
      </c>
      <c r="C1415" s="122" t="s">
        <v>147</v>
      </c>
      <c r="D1415" s="130">
        <v>632</v>
      </c>
      <c r="E1415" s="122" t="s">
        <v>817</v>
      </c>
    </row>
    <row r="1416" spans="1:5" ht="15.75" thickBot="1" x14ac:dyDescent="0.3">
      <c r="A1416" s="122" t="s">
        <v>3683</v>
      </c>
      <c r="B1416" s="130">
        <v>360</v>
      </c>
      <c r="C1416" s="122" t="s">
        <v>147</v>
      </c>
      <c r="D1416" s="130">
        <v>633</v>
      </c>
      <c r="E1416" s="122" t="s">
        <v>818</v>
      </c>
    </row>
    <row r="1417" spans="1:5" ht="15.75" thickBot="1" x14ac:dyDescent="0.3">
      <c r="A1417" s="122" t="s">
        <v>3683</v>
      </c>
      <c r="B1417" s="130">
        <v>360</v>
      </c>
      <c r="C1417" s="122" t="s">
        <v>147</v>
      </c>
      <c r="D1417" s="130">
        <v>634</v>
      </c>
      <c r="E1417" s="122" t="s">
        <v>819</v>
      </c>
    </row>
    <row r="1418" spans="1:5" ht="15.75" thickBot="1" x14ac:dyDescent="0.3">
      <c r="A1418" s="122" t="s">
        <v>3683</v>
      </c>
      <c r="B1418" s="130">
        <v>360</v>
      </c>
      <c r="C1418" s="122" t="s">
        <v>147</v>
      </c>
      <c r="D1418" s="130">
        <v>635</v>
      </c>
      <c r="E1418" s="122" t="s">
        <v>820</v>
      </c>
    </row>
    <row r="1419" spans="1:5" ht="15.75" thickBot="1" x14ac:dyDescent="0.3">
      <c r="A1419" s="122" t="s">
        <v>3683</v>
      </c>
      <c r="B1419" s="130">
        <v>360</v>
      </c>
      <c r="C1419" s="122" t="s">
        <v>147</v>
      </c>
      <c r="D1419" s="130">
        <v>636</v>
      </c>
      <c r="E1419" s="122" t="s">
        <v>821</v>
      </c>
    </row>
    <row r="1420" spans="1:5" ht="15.75" thickBot="1" x14ac:dyDescent="0.3">
      <c r="A1420" s="122" t="s">
        <v>3683</v>
      </c>
      <c r="B1420" s="130">
        <v>360</v>
      </c>
      <c r="C1420" s="122" t="s">
        <v>147</v>
      </c>
      <c r="D1420" s="130">
        <v>691</v>
      </c>
      <c r="E1420" s="122" t="s">
        <v>822</v>
      </c>
    </row>
    <row r="1421" spans="1:5" ht="15.75" thickBot="1" x14ac:dyDescent="0.3">
      <c r="A1421" s="122" t="s">
        <v>3683</v>
      </c>
      <c r="B1421" s="130">
        <v>360</v>
      </c>
      <c r="C1421" s="122" t="s">
        <v>147</v>
      </c>
      <c r="D1421" s="130">
        <v>701</v>
      </c>
      <c r="E1421" s="122" t="s">
        <v>823</v>
      </c>
    </row>
    <row r="1422" spans="1:5" ht="15.75" thickBot="1" x14ac:dyDescent="0.3">
      <c r="A1422" s="122" t="s">
        <v>3683</v>
      </c>
      <c r="B1422" s="130">
        <v>360</v>
      </c>
      <c r="C1422" s="122" t="s">
        <v>147</v>
      </c>
      <c r="D1422" s="130">
        <v>705</v>
      </c>
      <c r="E1422" s="122" t="s">
        <v>824</v>
      </c>
    </row>
    <row r="1423" spans="1:5" ht="15.75" thickBot="1" x14ac:dyDescent="0.3">
      <c r="A1423" s="122" t="s">
        <v>3683</v>
      </c>
      <c r="B1423" s="130">
        <v>360</v>
      </c>
      <c r="C1423" s="122" t="s">
        <v>147</v>
      </c>
      <c r="D1423" s="130">
        <v>779</v>
      </c>
      <c r="E1423" s="122" t="s">
        <v>825</v>
      </c>
    </row>
    <row r="1424" spans="1:5" ht="15.75" thickBot="1" x14ac:dyDescent="0.3">
      <c r="A1424" s="122" t="s">
        <v>3683</v>
      </c>
      <c r="B1424" s="130">
        <v>360</v>
      </c>
      <c r="C1424" s="122" t="s">
        <v>147</v>
      </c>
      <c r="D1424" s="130">
        <v>780</v>
      </c>
      <c r="E1424" s="122" t="s">
        <v>826</v>
      </c>
    </row>
    <row r="1425" spans="1:5" ht="15.75" thickBot="1" x14ac:dyDescent="0.3">
      <c r="A1425" s="122" t="s">
        <v>3683</v>
      </c>
      <c r="B1425" s="130">
        <v>360</v>
      </c>
      <c r="C1425" s="122" t="s">
        <v>147</v>
      </c>
      <c r="D1425" s="130">
        <v>781</v>
      </c>
      <c r="E1425" s="122" t="s">
        <v>827</v>
      </c>
    </row>
    <row r="1426" spans="1:5" ht="15.75" thickBot="1" x14ac:dyDescent="0.3">
      <c r="A1426" s="122" t="s">
        <v>3683</v>
      </c>
      <c r="B1426" s="130">
        <v>360</v>
      </c>
      <c r="C1426" s="122" t="s">
        <v>147</v>
      </c>
      <c r="D1426" s="130">
        <v>782</v>
      </c>
      <c r="E1426" s="122" t="s">
        <v>828</v>
      </c>
    </row>
    <row r="1427" spans="1:5" ht="15.75" thickBot="1" x14ac:dyDescent="0.3">
      <c r="A1427" s="122" t="s">
        <v>3683</v>
      </c>
      <c r="B1427" s="130">
        <v>360</v>
      </c>
      <c r="C1427" s="122" t="s">
        <v>147</v>
      </c>
      <c r="D1427" s="130">
        <v>926</v>
      </c>
      <c r="E1427" s="122" t="s">
        <v>829</v>
      </c>
    </row>
    <row r="1428" spans="1:5" ht="15.75" thickBot="1" x14ac:dyDescent="0.3">
      <c r="A1428" s="122" t="s">
        <v>3683</v>
      </c>
      <c r="B1428" s="130">
        <v>595</v>
      </c>
      <c r="C1428" s="122" t="s">
        <v>148</v>
      </c>
      <c r="D1428" s="130">
        <v>1</v>
      </c>
      <c r="E1428" s="122" t="s">
        <v>1228</v>
      </c>
    </row>
    <row r="1429" spans="1:5" ht="15.75" thickBot="1" x14ac:dyDescent="0.3">
      <c r="A1429" s="122" t="s">
        <v>3683</v>
      </c>
      <c r="B1429" s="130">
        <v>595</v>
      </c>
      <c r="C1429" s="122" t="s">
        <v>148</v>
      </c>
      <c r="D1429" s="130">
        <v>2</v>
      </c>
      <c r="E1429" s="122" t="s">
        <v>1229</v>
      </c>
    </row>
    <row r="1430" spans="1:5" ht="15.75" thickBot="1" x14ac:dyDescent="0.3">
      <c r="A1430" s="122" t="s">
        <v>3683</v>
      </c>
      <c r="B1430" s="130">
        <v>595</v>
      </c>
      <c r="C1430" s="122" t="s">
        <v>148</v>
      </c>
      <c r="D1430" s="130">
        <v>177</v>
      </c>
      <c r="E1430" s="122" t="s">
        <v>1232</v>
      </c>
    </row>
    <row r="1431" spans="1:5" ht="15.75" thickBot="1" x14ac:dyDescent="0.3">
      <c r="A1431" s="122" t="s">
        <v>3683</v>
      </c>
      <c r="B1431" s="130">
        <v>595</v>
      </c>
      <c r="C1431" s="122" t="s">
        <v>148</v>
      </c>
      <c r="D1431" s="130">
        <v>500</v>
      </c>
      <c r="E1431" s="122" t="s">
        <v>1233</v>
      </c>
    </row>
    <row r="1432" spans="1:5" ht="15.75" thickBot="1" x14ac:dyDescent="0.3">
      <c r="A1432" s="122" t="s">
        <v>3683</v>
      </c>
      <c r="B1432" s="130">
        <v>595</v>
      </c>
      <c r="C1432" s="122" t="s">
        <v>148</v>
      </c>
      <c r="D1432" s="130">
        <v>3</v>
      </c>
      <c r="E1432" s="122" t="s">
        <v>1230</v>
      </c>
    </row>
    <row r="1433" spans="1:5" ht="15.75" thickBot="1" x14ac:dyDescent="0.3">
      <c r="A1433" s="122" t="s">
        <v>3683</v>
      </c>
      <c r="B1433" s="130">
        <v>595</v>
      </c>
      <c r="C1433" s="122" t="s">
        <v>148</v>
      </c>
      <c r="D1433" s="130">
        <v>691</v>
      </c>
      <c r="E1433" s="122" t="s">
        <v>1234</v>
      </c>
    </row>
    <row r="1434" spans="1:5" ht="15.75" thickBot="1" x14ac:dyDescent="0.3">
      <c r="A1434" s="122" t="s">
        <v>3683</v>
      </c>
      <c r="B1434" s="130">
        <v>595</v>
      </c>
      <c r="C1434" s="122" t="s">
        <v>148</v>
      </c>
      <c r="D1434" s="130">
        <v>89</v>
      </c>
      <c r="E1434" s="122" t="s">
        <v>1231</v>
      </c>
    </row>
    <row r="1435" spans="1:5" ht="15.75" thickBot="1" x14ac:dyDescent="0.3">
      <c r="A1435" s="122" t="s">
        <v>3683</v>
      </c>
      <c r="B1435" s="130">
        <v>595</v>
      </c>
      <c r="C1435" s="122" t="s">
        <v>148</v>
      </c>
      <c r="D1435" s="130">
        <v>779</v>
      </c>
      <c r="E1435" s="122" t="s">
        <v>1235</v>
      </c>
    </row>
    <row r="1436" spans="1:5" ht="15.75" thickBot="1" x14ac:dyDescent="0.3">
      <c r="A1436" s="122" t="s">
        <v>3683</v>
      </c>
      <c r="B1436" s="130">
        <v>595</v>
      </c>
      <c r="C1436" s="122" t="s">
        <v>148</v>
      </c>
      <c r="D1436" s="130">
        <v>823</v>
      </c>
      <c r="E1436" s="122" t="s">
        <v>1236</v>
      </c>
    </row>
    <row r="1437" spans="1:5" ht="15.75" thickBot="1" x14ac:dyDescent="0.3">
      <c r="A1437" s="122" t="s">
        <v>3683</v>
      </c>
      <c r="B1437" s="130">
        <v>595</v>
      </c>
      <c r="C1437" s="122" t="s">
        <v>148</v>
      </c>
      <c r="D1437" s="130">
        <v>824</v>
      </c>
      <c r="E1437" s="122" t="s">
        <v>1237</v>
      </c>
    </row>
    <row r="1438" spans="1:5" ht="15.75" thickBot="1" x14ac:dyDescent="0.3">
      <c r="A1438" s="122" t="s">
        <v>3683</v>
      </c>
      <c r="B1438" s="130">
        <v>245</v>
      </c>
      <c r="C1438" s="122" t="s">
        <v>149</v>
      </c>
      <c r="D1438" s="130">
        <v>1</v>
      </c>
      <c r="E1438" s="122" t="s">
        <v>671</v>
      </c>
    </row>
    <row r="1439" spans="1:5" ht="15.75" thickBot="1" x14ac:dyDescent="0.3">
      <c r="A1439" s="122" t="s">
        <v>3683</v>
      </c>
      <c r="B1439" s="130">
        <v>245</v>
      </c>
      <c r="C1439" s="122" t="s">
        <v>149</v>
      </c>
      <c r="D1439" s="130">
        <v>2</v>
      </c>
      <c r="E1439" s="122" t="s">
        <v>672</v>
      </c>
    </row>
    <row r="1440" spans="1:5" ht="15.75" thickBot="1" x14ac:dyDescent="0.3">
      <c r="A1440" s="122" t="s">
        <v>3683</v>
      </c>
      <c r="B1440" s="130">
        <v>245</v>
      </c>
      <c r="C1440" s="122" t="s">
        <v>149</v>
      </c>
      <c r="D1440" s="130">
        <v>3</v>
      </c>
      <c r="E1440" s="122" t="s">
        <v>673</v>
      </c>
    </row>
    <row r="1441" spans="1:5" ht="15.75" thickBot="1" x14ac:dyDescent="0.3">
      <c r="A1441" s="122" t="s">
        <v>3683</v>
      </c>
      <c r="B1441" s="130">
        <v>245</v>
      </c>
      <c r="C1441" s="122" t="s">
        <v>149</v>
      </c>
      <c r="D1441" s="130">
        <v>45</v>
      </c>
      <c r="E1441" s="122" t="s">
        <v>674</v>
      </c>
    </row>
    <row r="1442" spans="1:5" ht="15.75" thickBot="1" x14ac:dyDescent="0.3">
      <c r="A1442" s="122" t="s">
        <v>3683</v>
      </c>
      <c r="B1442" s="130">
        <v>245</v>
      </c>
      <c r="C1442" s="122" t="s">
        <v>149</v>
      </c>
      <c r="D1442" s="130">
        <v>89</v>
      </c>
      <c r="E1442" s="122" t="s">
        <v>675</v>
      </c>
    </row>
    <row r="1443" spans="1:5" ht="15.75" thickBot="1" x14ac:dyDescent="0.3">
      <c r="A1443" s="122" t="s">
        <v>3683</v>
      </c>
      <c r="B1443" s="130">
        <v>245</v>
      </c>
      <c r="C1443" s="122" t="s">
        <v>149</v>
      </c>
      <c r="D1443" s="130">
        <v>90</v>
      </c>
      <c r="E1443" s="122" t="s">
        <v>676</v>
      </c>
    </row>
    <row r="1444" spans="1:5" ht="15.75" thickBot="1" x14ac:dyDescent="0.3">
      <c r="A1444" s="122" t="s">
        <v>3683</v>
      </c>
      <c r="B1444" s="130">
        <v>245</v>
      </c>
      <c r="C1444" s="122" t="s">
        <v>149</v>
      </c>
      <c r="D1444" s="130">
        <v>91</v>
      </c>
      <c r="E1444" s="122" t="s">
        <v>677</v>
      </c>
    </row>
    <row r="1445" spans="1:5" ht="15.75" thickBot="1" x14ac:dyDescent="0.3">
      <c r="A1445" s="122" t="s">
        <v>3683</v>
      </c>
      <c r="B1445" s="130">
        <v>245</v>
      </c>
      <c r="C1445" s="122" t="s">
        <v>149</v>
      </c>
      <c r="D1445" s="130">
        <v>95</v>
      </c>
      <c r="E1445" s="122" t="s">
        <v>681</v>
      </c>
    </row>
    <row r="1446" spans="1:5" ht="15.75" thickBot="1" x14ac:dyDescent="0.3">
      <c r="A1446" s="122" t="s">
        <v>3683</v>
      </c>
      <c r="B1446" s="130">
        <v>245</v>
      </c>
      <c r="C1446" s="122" t="s">
        <v>149</v>
      </c>
      <c r="D1446" s="130">
        <v>92</v>
      </c>
      <c r="E1446" s="122" t="s">
        <v>678</v>
      </c>
    </row>
    <row r="1447" spans="1:5" ht="15.75" thickBot="1" x14ac:dyDescent="0.3">
      <c r="A1447" s="122" t="s">
        <v>3683</v>
      </c>
      <c r="B1447" s="130">
        <v>245</v>
      </c>
      <c r="C1447" s="122" t="s">
        <v>149</v>
      </c>
      <c r="D1447" s="130">
        <v>93</v>
      </c>
      <c r="E1447" s="122" t="s">
        <v>679</v>
      </c>
    </row>
    <row r="1448" spans="1:5" ht="15.75" thickBot="1" x14ac:dyDescent="0.3">
      <c r="A1448" s="122" t="s">
        <v>3683</v>
      </c>
      <c r="B1448" s="130">
        <v>245</v>
      </c>
      <c r="C1448" s="122" t="s">
        <v>149</v>
      </c>
      <c r="D1448" s="130">
        <v>94</v>
      </c>
      <c r="E1448" s="122" t="s">
        <v>680</v>
      </c>
    </row>
    <row r="1449" spans="1:5" ht="15.75" thickBot="1" x14ac:dyDescent="0.3">
      <c r="A1449" s="122" t="s">
        <v>3683</v>
      </c>
      <c r="B1449" s="130">
        <v>245</v>
      </c>
      <c r="C1449" s="122" t="s">
        <v>149</v>
      </c>
      <c r="D1449" s="130">
        <v>103</v>
      </c>
      <c r="E1449" s="122" t="s">
        <v>682</v>
      </c>
    </row>
    <row r="1450" spans="1:5" ht="15.75" thickBot="1" x14ac:dyDescent="0.3">
      <c r="A1450" s="122" t="s">
        <v>3683</v>
      </c>
      <c r="B1450" s="130">
        <v>245</v>
      </c>
      <c r="C1450" s="122" t="s">
        <v>149</v>
      </c>
      <c r="D1450" s="130">
        <v>105</v>
      </c>
      <c r="E1450" s="122" t="s">
        <v>683</v>
      </c>
    </row>
    <row r="1451" spans="1:5" ht="15.75" thickBot="1" x14ac:dyDescent="0.3">
      <c r="A1451" s="122" t="s">
        <v>3683</v>
      </c>
      <c r="B1451" s="130">
        <v>245</v>
      </c>
      <c r="C1451" s="122" t="s">
        <v>149</v>
      </c>
      <c r="D1451" s="130">
        <v>265</v>
      </c>
      <c r="E1451" s="122" t="s">
        <v>684</v>
      </c>
    </row>
    <row r="1452" spans="1:5" ht="15.75" thickBot="1" x14ac:dyDescent="0.3">
      <c r="A1452" s="122" t="s">
        <v>3683</v>
      </c>
      <c r="B1452" s="130">
        <v>245</v>
      </c>
      <c r="C1452" s="122" t="s">
        <v>149</v>
      </c>
      <c r="D1452" s="130">
        <v>398</v>
      </c>
      <c r="E1452" s="122" t="s">
        <v>686</v>
      </c>
    </row>
    <row r="1453" spans="1:5" ht="15.75" thickBot="1" x14ac:dyDescent="0.3">
      <c r="A1453" s="122" t="s">
        <v>3683</v>
      </c>
      <c r="B1453" s="130">
        <v>245</v>
      </c>
      <c r="C1453" s="122" t="s">
        <v>149</v>
      </c>
      <c r="D1453" s="130">
        <v>397</v>
      </c>
      <c r="E1453" s="122" t="s">
        <v>685</v>
      </c>
    </row>
    <row r="1454" spans="1:5" ht="15.75" thickBot="1" x14ac:dyDescent="0.3">
      <c r="A1454" s="122" t="s">
        <v>3683</v>
      </c>
      <c r="B1454" s="130">
        <v>245</v>
      </c>
      <c r="C1454" s="122" t="s">
        <v>149</v>
      </c>
      <c r="D1454" s="130">
        <v>500</v>
      </c>
      <c r="E1454" s="122" t="s">
        <v>687</v>
      </c>
    </row>
    <row r="1455" spans="1:5" ht="15.75" thickBot="1" x14ac:dyDescent="0.3">
      <c r="A1455" s="122" t="s">
        <v>3683</v>
      </c>
      <c r="B1455" s="130">
        <v>245</v>
      </c>
      <c r="C1455" s="122" t="s">
        <v>149</v>
      </c>
      <c r="D1455" s="130">
        <v>502</v>
      </c>
      <c r="E1455" s="122" t="s">
        <v>689</v>
      </c>
    </row>
    <row r="1456" spans="1:5" ht="15.75" thickBot="1" x14ac:dyDescent="0.3">
      <c r="A1456" s="122" t="s">
        <v>3683</v>
      </c>
      <c r="B1456" s="130">
        <v>245</v>
      </c>
      <c r="C1456" s="122" t="s">
        <v>149</v>
      </c>
      <c r="D1456" s="130">
        <v>501</v>
      </c>
      <c r="E1456" s="122" t="s">
        <v>688</v>
      </c>
    </row>
    <row r="1457" spans="1:5" ht="15.75" thickBot="1" x14ac:dyDescent="0.3">
      <c r="A1457" s="122" t="s">
        <v>3683</v>
      </c>
      <c r="B1457" s="130">
        <v>245</v>
      </c>
      <c r="C1457" s="122" t="s">
        <v>149</v>
      </c>
      <c r="D1457" s="130">
        <v>632</v>
      </c>
      <c r="E1457" s="122" t="s">
        <v>690</v>
      </c>
    </row>
    <row r="1458" spans="1:5" ht="15.75" thickBot="1" x14ac:dyDescent="0.3">
      <c r="A1458" s="122" t="s">
        <v>3683</v>
      </c>
      <c r="B1458" s="130">
        <v>245</v>
      </c>
      <c r="C1458" s="122" t="s">
        <v>149</v>
      </c>
      <c r="D1458" s="130">
        <v>693</v>
      </c>
      <c r="E1458" s="122" t="s">
        <v>693</v>
      </c>
    </row>
    <row r="1459" spans="1:5" ht="15.75" thickBot="1" x14ac:dyDescent="0.3">
      <c r="A1459" s="122" t="s">
        <v>3683</v>
      </c>
      <c r="B1459" s="130">
        <v>245</v>
      </c>
      <c r="C1459" s="122" t="s">
        <v>149</v>
      </c>
      <c r="D1459" s="130">
        <v>692</v>
      </c>
      <c r="E1459" s="122" t="s">
        <v>692</v>
      </c>
    </row>
    <row r="1460" spans="1:5" ht="15.75" thickBot="1" x14ac:dyDescent="0.3">
      <c r="A1460" s="122" t="s">
        <v>3683</v>
      </c>
      <c r="B1460" s="130">
        <v>245</v>
      </c>
      <c r="C1460" s="122" t="s">
        <v>149</v>
      </c>
      <c r="D1460" s="130">
        <v>691</v>
      </c>
      <c r="E1460" s="122" t="s">
        <v>691</v>
      </c>
    </row>
    <row r="1461" spans="1:5" ht="15.75" thickBot="1" x14ac:dyDescent="0.3">
      <c r="A1461" s="122" t="s">
        <v>3683</v>
      </c>
      <c r="B1461" s="130">
        <v>245</v>
      </c>
      <c r="C1461" s="122" t="s">
        <v>149</v>
      </c>
      <c r="D1461" s="130">
        <v>824</v>
      </c>
      <c r="E1461" s="122" t="s">
        <v>695</v>
      </c>
    </row>
    <row r="1462" spans="1:5" ht="15.75" thickBot="1" x14ac:dyDescent="0.3">
      <c r="A1462" s="122" t="s">
        <v>3683</v>
      </c>
      <c r="B1462" s="130">
        <v>245</v>
      </c>
      <c r="C1462" s="122" t="s">
        <v>149</v>
      </c>
      <c r="D1462" s="130">
        <v>823</v>
      </c>
      <c r="E1462" s="122" t="s">
        <v>694</v>
      </c>
    </row>
    <row r="1463" spans="1:5" ht="15.75" thickBot="1" x14ac:dyDescent="0.3">
      <c r="A1463" s="122" t="s">
        <v>3683</v>
      </c>
      <c r="B1463" s="130">
        <v>245</v>
      </c>
      <c r="C1463" s="122" t="s">
        <v>149</v>
      </c>
      <c r="D1463" s="130">
        <v>867</v>
      </c>
      <c r="E1463" s="122" t="s">
        <v>696</v>
      </c>
    </row>
    <row r="1464" spans="1:5" ht="15.75" thickBot="1" x14ac:dyDescent="0.3">
      <c r="A1464" s="122" t="s">
        <v>3683</v>
      </c>
      <c r="B1464" s="130">
        <v>495</v>
      </c>
      <c r="C1464" s="122" t="s">
        <v>150</v>
      </c>
      <c r="D1464" s="130">
        <v>177</v>
      </c>
      <c r="E1464" s="122" t="s">
        <v>1136</v>
      </c>
    </row>
    <row r="1465" spans="1:5" ht="15.75" thickBot="1" x14ac:dyDescent="0.3">
      <c r="A1465" s="122" t="s">
        <v>3683</v>
      </c>
      <c r="B1465" s="130">
        <v>495</v>
      </c>
      <c r="C1465" s="122" t="s">
        <v>150</v>
      </c>
      <c r="D1465" s="130">
        <v>900</v>
      </c>
      <c r="E1465" s="122" t="s">
        <v>1139</v>
      </c>
    </row>
    <row r="1466" spans="1:5" ht="15.75" thickBot="1" x14ac:dyDescent="0.3">
      <c r="A1466" s="122" t="s">
        <v>3683</v>
      </c>
      <c r="B1466" s="130">
        <v>495</v>
      </c>
      <c r="C1466" s="122" t="s">
        <v>150</v>
      </c>
      <c r="D1466" s="130">
        <v>867</v>
      </c>
      <c r="E1466" s="122" t="s">
        <v>1137</v>
      </c>
    </row>
    <row r="1467" spans="1:5" ht="15.75" thickBot="1" x14ac:dyDescent="0.3">
      <c r="A1467" s="122" t="s">
        <v>3683</v>
      </c>
      <c r="B1467" s="130">
        <v>495</v>
      </c>
      <c r="C1467" s="122" t="s">
        <v>150</v>
      </c>
      <c r="D1467" s="130">
        <v>868</v>
      </c>
      <c r="E1467" s="122" t="s">
        <v>1138</v>
      </c>
    </row>
    <row r="1468" spans="1:5" ht="15.75" thickBot="1" x14ac:dyDescent="0.3">
      <c r="A1468" s="122" t="s">
        <v>3684</v>
      </c>
      <c r="B1468" s="130">
        <v>736</v>
      </c>
      <c r="C1468" s="122" t="s">
        <v>3791</v>
      </c>
      <c r="D1468" s="130">
        <v>460</v>
      </c>
      <c r="E1468" s="122" t="s">
        <v>1289</v>
      </c>
    </row>
    <row r="1469" spans="1:5" ht="15.75" thickBot="1" x14ac:dyDescent="0.3">
      <c r="A1469" s="122" t="s">
        <v>3684</v>
      </c>
      <c r="B1469" s="130">
        <v>736</v>
      </c>
      <c r="C1469" s="122" t="s">
        <v>3791</v>
      </c>
      <c r="D1469" s="130">
        <v>640</v>
      </c>
      <c r="E1469" s="122" t="s">
        <v>1290</v>
      </c>
    </row>
    <row r="1470" spans="1:5" ht="15.75" thickBot="1" x14ac:dyDescent="0.3">
      <c r="A1470" s="122" t="s">
        <v>3684</v>
      </c>
      <c r="B1470" s="130">
        <v>736</v>
      </c>
      <c r="C1470" s="122" t="s">
        <v>3791</v>
      </c>
      <c r="D1470" s="130">
        <v>641</v>
      </c>
      <c r="E1470" s="122" t="s">
        <v>1291</v>
      </c>
    </row>
    <row r="1471" spans="1:5" ht="15.75" thickBot="1" x14ac:dyDescent="0.3">
      <c r="A1471" s="122" t="s">
        <v>3684</v>
      </c>
      <c r="B1471" s="130">
        <v>736</v>
      </c>
      <c r="C1471" s="122" t="s">
        <v>3791</v>
      </c>
      <c r="D1471" s="130">
        <v>643</v>
      </c>
      <c r="E1471" s="122" t="s">
        <v>1293</v>
      </c>
    </row>
    <row r="1472" spans="1:5" ht="15.75" thickBot="1" x14ac:dyDescent="0.3">
      <c r="A1472" s="122" t="s">
        <v>3684</v>
      </c>
      <c r="B1472" s="130">
        <v>736</v>
      </c>
      <c r="C1472" s="122" t="s">
        <v>3791</v>
      </c>
      <c r="D1472" s="130">
        <v>642</v>
      </c>
      <c r="E1472" s="122" t="s">
        <v>1292</v>
      </c>
    </row>
    <row r="1473" spans="1:5" ht="15.75" thickBot="1" x14ac:dyDescent="0.3">
      <c r="A1473" s="122" t="s">
        <v>3684</v>
      </c>
      <c r="B1473" s="130">
        <v>965</v>
      </c>
      <c r="C1473" s="122" t="s">
        <v>20</v>
      </c>
      <c r="D1473" s="130">
        <v>1</v>
      </c>
      <c r="E1473" s="122" t="s">
        <v>1833</v>
      </c>
    </row>
    <row r="1474" spans="1:5" ht="15.75" thickBot="1" x14ac:dyDescent="0.3">
      <c r="A1474" s="122" t="s">
        <v>3684</v>
      </c>
      <c r="B1474" s="130">
        <v>965</v>
      </c>
      <c r="C1474" s="122" t="s">
        <v>20</v>
      </c>
      <c r="D1474" s="130">
        <v>89</v>
      </c>
      <c r="E1474" s="122" t="s">
        <v>1834</v>
      </c>
    </row>
    <row r="1475" spans="1:5" ht="15.75" thickBot="1" x14ac:dyDescent="0.3">
      <c r="A1475" s="122" t="s">
        <v>3684</v>
      </c>
      <c r="B1475" s="130">
        <v>788</v>
      </c>
      <c r="C1475" s="122" t="s">
        <v>21</v>
      </c>
      <c r="D1475" s="130">
        <v>700</v>
      </c>
      <c r="E1475" s="122" t="s">
        <v>1361</v>
      </c>
    </row>
    <row r="1476" spans="1:5" ht="15.75" thickBot="1" x14ac:dyDescent="0.3">
      <c r="A1476" s="122" t="s">
        <v>3684</v>
      </c>
      <c r="B1476" s="130">
        <v>788</v>
      </c>
      <c r="C1476" s="122" t="s">
        <v>21</v>
      </c>
      <c r="D1476" s="130">
        <v>133</v>
      </c>
      <c r="E1476" s="122" t="s">
        <v>1357</v>
      </c>
    </row>
    <row r="1477" spans="1:5" ht="15.75" thickBot="1" x14ac:dyDescent="0.3">
      <c r="A1477" s="122" t="s">
        <v>3684</v>
      </c>
      <c r="B1477" s="130">
        <v>788</v>
      </c>
      <c r="C1477" s="122" t="s">
        <v>21</v>
      </c>
      <c r="D1477" s="130">
        <v>456</v>
      </c>
      <c r="E1477" s="122" t="s">
        <v>1358</v>
      </c>
    </row>
    <row r="1478" spans="1:5" ht="15.75" thickBot="1" x14ac:dyDescent="0.3">
      <c r="A1478" s="122" t="s">
        <v>3684</v>
      </c>
      <c r="B1478" s="130">
        <v>788</v>
      </c>
      <c r="C1478" s="122" t="s">
        <v>21</v>
      </c>
      <c r="D1478" s="130">
        <v>500</v>
      </c>
      <c r="E1478" s="122" t="s">
        <v>1359</v>
      </c>
    </row>
    <row r="1479" spans="1:5" ht="15.75" thickBot="1" x14ac:dyDescent="0.3">
      <c r="A1479" s="122" t="s">
        <v>3684</v>
      </c>
      <c r="B1479" s="130">
        <v>788</v>
      </c>
      <c r="C1479" s="122" t="s">
        <v>21</v>
      </c>
      <c r="D1479" s="130">
        <v>676</v>
      </c>
      <c r="E1479" s="122" t="s">
        <v>1360</v>
      </c>
    </row>
    <row r="1480" spans="1:5" ht="15.75" thickBot="1" x14ac:dyDescent="0.3">
      <c r="A1480" s="122" t="s">
        <v>3684</v>
      </c>
      <c r="B1480" s="130">
        <v>775</v>
      </c>
      <c r="C1480" s="122" t="s">
        <v>22</v>
      </c>
      <c r="D1480" s="130">
        <v>95</v>
      </c>
      <c r="E1480" s="122" t="s">
        <v>1348</v>
      </c>
    </row>
    <row r="1481" spans="1:5" ht="15.75" thickBot="1" x14ac:dyDescent="0.3">
      <c r="A1481" s="122" t="s">
        <v>3684</v>
      </c>
      <c r="B1481" s="130">
        <v>775</v>
      </c>
      <c r="C1481" s="122" t="s">
        <v>22</v>
      </c>
      <c r="D1481" s="130">
        <v>225</v>
      </c>
      <c r="E1481" s="122" t="s">
        <v>1349</v>
      </c>
    </row>
    <row r="1482" spans="1:5" ht="15.75" thickBot="1" x14ac:dyDescent="0.3">
      <c r="A1482" s="122" t="s">
        <v>3684</v>
      </c>
      <c r="B1482" s="130">
        <v>775</v>
      </c>
      <c r="C1482" s="122" t="s">
        <v>22</v>
      </c>
      <c r="D1482" s="130">
        <v>226</v>
      </c>
      <c r="E1482" s="122" t="s">
        <v>1350</v>
      </c>
    </row>
    <row r="1483" spans="1:5" ht="15.75" thickBot="1" x14ac:dyDescent="0.3">
      <c r="A1483" s="122" t="s">
        <v>3684</v>
      </c>
      <c r="B1483" s="130">
        <v>775</v>
      </c>
      <c r="C1483" s="122" t="s">
        <v>22</v>
      </c>
      <c r="D1483" s="130">
        <v>460</v>
      </c>
      <c r="E1483" s="122" t="s">
        <v>1351</v>
      </c>
    </row>
    <row r="1484" spans="1:5" ht="15.75" thickBot="1" x14ac:dyDescent="0.3">
      <c r="A1484" s="122" t="s">
        <v>3684</v>
      </c>
      <c r="B1484" s="130">
        <v>775</v>
      </c>
      <c r="C1484" s="122" t="s">
        <v>22</v>
      </c>
      <c r="D1484" s="130">
        <v>641</v>
      </c>
      <c r="E1484" s="122" t="s">
        <v>1293</v>
      </c>
    </row>
    <row r="1485" spans="1:5" ht="15.75" thickBot="1" x14ac:dyDescent="0.3">
      <c r="A1485" s="122" t="s">
        <v>3684</v>
      </c>
      <c r="B1485" s="130">
        <v>775</v>
      </c>
      <c r="C1485" s="122" t="s">
        <v>22</v>
      </c>
      <c r="D1485" s="130">
        <v>640</v>
      </c>
      <c r="E1485" s="122" t="s">
        <v>1292</v>
      </c>
    </row>
    <row r="1486" spans="1:5" ht="15.75" thickBot="1" x14ac:dyDescent="0.3">
      <c r="A1486" s="122" t="s">
        <v>3684</v>
      </c>
      <c r="B1486" s="130">
        <v>775</v>
      </c>
      <c r="C1486" s="122" t="s">
        <v>22</v>
      </c>
      <c r="D1486" s="130">
        <v>632</v>
      </c>
      <c r="E1486" s="122" t="s">
        <v>1352</v>
      </c>
    </row>
    <row r="1487" spans="1:5" ht="15.75" thickBot="1" x14ac:dyDescent="0.3">
      <c r="A1487" s="122" t="s">
        <v>3684</v>
      </c>
      <c r="B1487" s="130">
        <v>773</v>
      </c>
      <c r="C1487" s="122" t="s">
        <v>23</v>
      </c>
      <c r="D1487" s="130">
        <v>90</v>
      </c>
      <c r="E1487" s="122" t="s">
        <v>1339</v>
      </c>
    </row>
    <row r="1488" spans="1:5" ht="15.75" thickBot="1" x14ac:dyDescent="0.3">
      <c r="A1488" s="122" t="s">
        <v>3684</v>
      </c>
      <c r="B1488" s="130">
        <v>773</v>
      </c>
      <c r="C1488" s="122" t="s">
        <v>23</v>
      </c>
      <c r="D1488" s="130">
        <v>89</v>
      </c>
      <c r="E1488" s="122" t="s">
        <v>1338</v>
      </c>
    </row>
    <row r="1489" spans="1:5" ht="15.75" thickBot="1" x14ac:dyDescent="0.3">
      <c r="A1489" s="122" t="s">
        <v>3684</v>
      </c>
      <c r="B1489" s="130">
        <v>773</v>
      </c>
      <c r="C1489" s="122" t="s">
        <v>23</v>
      </c>
      <c r="D1489" s="130">
        <v>91</v>
      </c>
      <c r="E1489" s="122" t="s">
        <v>1340</v>
      </c>
    </row>
    <row r="1490" spans="1:5" ht="15.75" thickBot="1" x14ac:dyDescent="0.3">
      <c r="A1490" s="122" t="s">
        <v>3684</v>
      </c>
      <c r="B1490" s="130">
        <v>773</v>
      </c>
      <c r="C1490" s="122" t="s">
        <v>23</v>
      </c>
      <c r="D1490" s="130">
        <v>92</v>
      </c>
      <c r="E1490" s="122" t="s">
        <v>1341</v>
      </c>
    </row>
    <row r="1491" spans="1:5" ht="15.75" thickBot="1" x14ac:dyDescent="0.3">
      <c r="A1491" s="122" t="s">
        <v>3684</v>
      </c>
      <c r="B1491" s="130">
        <v>773</v>
      </c>
      <c r="C1491" s="122" t="s">
        <v>23</v>
      </c>
      <c r="D1491" s="130">
        <v>456</v>
      </c>
      <c r="E1491" s="122" t="s">
        <v>1342</v>
      </c>
    </row>
    <row r="1492" spans="1:5" ht="15.75" thickBot="1" x14ac:dyDescent="0.3">
      <c r="A1492" s="122" t="s">
        <v>3684</v>
      </c>
      <c r="B1492" s="130">
        <v>773</v>
      </c>
      <c r="C1492" s="122" t="s">
        <v>23</v>
      </c>
      <c r="D1492" s="130">
        <v>635</v>
      </c>
      <c r="E1492" s="122" t="s">
        <v>1345</v>
      </c>
    </row>
    <row r="1493" spans="1:5" ht="15.75" thickBot="1" x14ac:dyDescent="0.3">
      <c r="A1493" s="122" t="s">
        <v>3684</v>
      </c>
      <c r="B1493" s="130">
        <v>773</v>
      </c>
      <c r="C1493" s="122" t="s">
        <v>23</v>
      </c>
      <c r="D1493" s="130">
        <v>632</v>
      </c>
      <c r="E1493" s="122" t="s">
        <v>1343</v>
      </c>
    </row>
    <row r="1494" spans="1:5" ht="15.75" thickBot="1" x14ac:dyDescent="0.3">
      <c r="A1494" s="122" t="s">
        <v>3684</v>
      </c>
      <c r="B1494" s="130">
        <v>773</v>
      </c>
      <c r="C1494" s="122" t="s">
        <v>23</v>
      </c>
      <c r="D1494" s="130">
        <v>633</v>
      </c>
      <c r="E1494" s="122" t="s">
        <v>1344</v>
      </c>
    </row>
    <row r="1495" spans="1:5" ht="15.75" thickBot="1" x14ac:dyDescent="0.3">
      <c r="A1495" s="122" t="s">
        <v>3684</v>
      </c>
      <c r="B1495" s="130">
        <v>773</v>
      </c>
      <c r="C1495" s="122" t="s">
        <v>23</v>
      </c>
      <c r="D1495" s="130">
        <v>735</v>
      </c>
      <c r="E1495" s="122" t="s">
        <v>1346</v>
      </c>
    </row>
    <row r="1496" spans="1:5" ht="15.75" thickBot="1" x14ac:dyDescent="0.3">
      <c r="A1496" s="122" t="s">
        <v>3684</v>
      </c>
      <c r="B1496" s="130">
        <v>773</v>
      </c>
      <c r="C1496" s="122" t="s">
        <v>23</v>
      </c>
      <c r="D1496" s="130">
        <v>779</v>
      </c>
      <c r="E1496" s="122" t="s">
        <v>1347</v>
      </c>
    </row>
    <row r="1497" spans="1:5" ht="15.75" thickBot="1" x14ac:dyDescent="0.3">
      <c r="A1497" s="122" t="s">
        <v>3684</v>
      </c>
      <c r="B1497" s="130">
        <v>784</v>
      </c>
      <c r="C1497" s="122" t="s">
        <v>24</v>
      </c>
      <c r="D1497" s="130">
        <v>221</v>
      </c>
      <c r="E1497" s="122" t="s">
        <v>1355</v>
      </c>
    </row>
    <row r="1498" spans="1:5" ht="15.75" thickBot="1" x14ac:dyDescent="0.3">
      <c r="A1498" s="122" t="s">
        <v>3684</v>
      </c>
      <c r="B1498" s="130">
        <v>784</v>
      </c>
      <c r="C1498" s="122" t="s">
        <v>24</v>
      </c>
      <c r="D1498" s="130">
        <v>309</v>
      </c>
      <c r="E1498" s="122" t="s">
        <v>1356</v>
      </c>
    </row>
    <row r="1499" spans="1:5" ht="15.75" thickBot="1" x14ac:dyDescent="0.3">
      <c r="A1499" s="122" t="s">
        <v>3684</v>
      </c>
      <c r="B1499" s="130">
        <v>784</v>
      </c>
      <c r="C1499" s="122" t="s">
        <v>24</v>
      </c>
      <c r="D1499" s="130">
        <v>632</v>
      </c>
      <c r="E1499" s="122" t="s">
        <v>1352</v>
      </c>
    </row>
    <row r="1500" spans="1:5" ht="15.75" thickBot="1" x14ac:dyDescent="0.3">
      <c r="A1500" s="122" t="s">
        <v>3684</v>
      </c>
      <c r="B1500" s="130">
        <v>796</v>
      </c>
      <c r="C1500" s="122" t="s">
        <v>25</v>
      </c>
      <c r="D1500" s="130">
        <v>45</v>
      </c>
      <c r="E1500" s="122" t="s">
        <v>1387</v>
      </c>
    </row>
    <row r="1501" spans="1:5" ht="15.75" thickBot="1" x14ac:dyDescent="0.3">
      <c r="A1501" s="122" t="s">
        <v>3684</v>
      </c>
      <c r="B1501" s="130">
        <v>796</v>
      </c>
      <c r="C1501" s="122" t="s">
        <v>25</v>
      </c>
      <c r="D1501" s="130">
        <v>89</v>
      </c>
      <c r="E1501" s="122" t="s">
        <v>1388</v>
      </c>
    </row>
    <row r="1502" spans="1:5" ht="15.75" thickBot="1" x14ac:dyDescent="0.3">
      <c r="A1502" s="122" t="s">
        <v>3684</v>
      </c>
      <c r="B1502" s="130">
        <v>796</v>
      </c>
      <c r="C1502" s="122" t="s">
        <v>25</v>
      </c>
      <c r="D1502" s="130">
        <v>133</v>
      </c>
      <c r="E1502" s="122" t="s">
        <v>1389</v>
      </c>
    </row>
    <row r="1503" spans="1:5" ht="15.75" thickBot="1" x14ac:dyDescent="0.3">
      <c r="A1503" s="122" t="s">
        <v>3684</v>
      </c>
      <c r="B1503" s="130">
        <v>796</v>
      </c>
      <c r="C1503" s="122" t="s">
        <v>25</v>
      </c>
      <c r="D1503" s="130">
        <v>632</v>
      </c>
      <c r="E1503" s="122" t="s">
        <v>1390</v>
      </c>
    </row>
    <row r="1504" spans="1:5" ht="15.75" thickBot="1" x14ac:dyDescent="0.3">
      <c r="A1504" s="122" t="s">
        <v>3684</v>
      </c>
      <c r="B1504" s="130">
        <v>792</v>
      </c>
      <c r="C1504" s="122" t="s">
        <v>26</v>
      </c>
      <c r="D1504" s="130">
        <v>1</v>
      </c>
      <c r="E1504" s="122" t="s">
        <v>1362</v>
      </c>
    </row>
    <row r="1505" spans="1:5" ht="15.75" thickBot="1" x14ac:dyDescent="0.3">
      <c r="A1505" s="122" t="s">
        <v>3684</v>
      </c>
      <c r="B1505" s="130">
        <v>792</v>
      </c>
      <c r="C1505" s="122" t="s">
        <v>26</v>
      </c>
      <c r="D1505" s="130">
        <v>4</v>
      </c>
      <c r="E1505" s="122" t="s">
        <v>1365</v>
      </c>
    </row>
    <row r="1506" spans="1:5" ht="15.75" thickBot="1" x14ac:dyDescent="0.3">
      <c r="A1506" s="122" t="s">
        <v>3684</v>
      </c>
      <c r="B1506" s="130">
        <v>792</v>
      </c>
      <c r="C1506" s="122" t="s">
        <v>26</v>
      </c>
      <c r="D1506" s="130">
        <v>3</v>
      </c>
      <c r="E1506" s="122" t="s">
        <v>1364</v>
      </c>
    </row>
    <row r="1507" spans="1:5" ht="15.75" thickBot="1" x14ac:dyDescent="0.3">
      <c r="A1507" s="122" t="s">
        <v>3684</v>
      </c>
      <c r="B1507" s="130">
        <v>792</v>
      </c>
      <c r="C1507" s="122" t="s">
        <v>26</v>
      </c>
      <c r="D1507" s="130">
        <v>2</v>
      </c>
      <c r="E1507" s="122" t="s">
        <v>1363</v>
      </c>
    </row>
    <row r="1508" spans="1:5" ht="15.75" thickBot="1" x14ac:dyDescent="0.3">
      <c r="A1508" s="122" t="s">
        <v>3684</v>
      </c>
      <c r="B1508" s="130">
        <v>792</v>
      </c>
      <c r="C1508" s="122" t="s">
        <v>26</v>
      </c>
      <c r="D1508" s="130">
        <v>5</v>
      </c>
      <c r="E1508" s="122" t="s">
        <v>1366</v>
      </c>
    </row>
    <row r="1509" spans="1:5" ht="15.75" thickBot="1" x14ac:dyDescent="0.3">
      <c r="A1509" s="122" t="s">
        <v>3684</v>
      </c>
      <c r="B1509" s="130">
        <v>792</v>
      </c>
      <c r="C1509" s="122" t="s">
        <v>26</v>
      </c>
      <c r="D1509" s="130">
        <v>6</v>
      </c>
      <c r="E1509" s="122" t="s">
        <v>1367</v>
      </c>
    </row>
    <row r="1510" spans="1:5" ht="15.75" thickBot="1" x14ac:dyDescent="0.3">
      <c r="A1510" s="122" t="s">
        <v>3684</v>
      </c>
      <c r="B1510" s="130">
        <v>792</v>
      </c>
      <c r="C1510" s="122" t="s">
        <v>26</v>
      </c>
      <c r="D1510" s="130">
        <v>89</v>
      </c>
      <c r="E1510" s="122" t="s">
        <v>1368</v>
      </c>
    </row>
    <row r="1511" spans="1:5" ht="15.75" thickBot="1" x14ac:dyDescent="0.3">
      <c r="A1511" s="122" t="s">
        <v>3684</v>
      </c>
      <c r="B1511" s="130">
        <v>792</v>
      </c>
      <c r="C1511" s="122" t="s">
        <v>26</v>
      </c>
      <c r="D1511" s="130">
        <v>94</v>
      </c>
      <c r="E1511" s="122" t="s">
        <v>1373</v>
      </c>
    </row>
    <row r="1512" spans="1:5" ht="15.75" thickBot="1" x14ac:dyDescent="0.3">
      <c r="A1512" s="122" t="s">
        <v>3684</v>
      </c>
      <c r="B1512" s="130">
        <v>792</v>
      </c>
      <c r="C1512" s="122" t="s">
        <v>26</v>
      </c>
      <c r="D1512" s="130">
        <v>90</v>
      </c>
      <c r="E1512" s="122" t="s">
        <v>1369</v>
      </c>
    </row>
    <row r="1513" spans="1:5" ht="15.75" thickBot="1" x14ac:dyDescent="0.3">
      <c r="A1513" s="122" t="s">
        <v>3684</v>
      </c>
      <c r="B1513" s="130">
        <v>792</v>
      </c>
      <c r="C1513" s="122" t="s">
        <v>26</v>
      </c>
      <c r="D1513" s="130">
        <v>91</v>
      </c>
      <c r="E1513" s="122" t="s">
        <v>1370</v>
      </c>
    </row>
    <row r="1514" spans="1:5" ht="15.75" thickBot="1" x14ac:dyDescent="0.3">
      <c r="A1514" s="122" t="s">
        <v>3684</v>
      </c>
      <c r="B1514" s="130">
        <v>792</v>
      </c>
      <c r="C1514" s="122" t="s">
        <v>26</v>
      </c>
      <c r="D1514" s="130">
        <v>92</v>
      </c>
      <c r="E1514" s="122" t="s">
        <v>1371</v>
      </c>
    </row>
    <row r="1515" spans="1:5" ht="15.75" thickBot="1" x14ac:dyDescent="0.3">
      <c r="A1515" s="122" t="s">
        <v>3684</v>
      </c>
      <c r="B1515" s="130">
        <v>792</v>
      </c>
      <c r="C1515" s="122" t="s">
        <v>26</v>
      </c>
      <c r="D1515" s="130">
        <v>93</v>
      </c>
      <c r="E1515" s="122" t="s">
        <v>1372</v>
      </c>
    </row>
    <row r="1516" spans="1:5" ht="15.75" thickBot="1" x14ac:dyDescent="0.3">
      <c r="A1516" s="122" t="s">
        <v>3684</v>
      </c>
      <c r="B1516" s="130">
        <v>792</v>
      </c>
      <c r="C1516" s="122" t="s">
        <v>26</v>
      </c>
      <c r="D1516" s="130">
        <v>133</v>
      </c>
      <c r="E1516" s="122" t="s">
        <v>1374</v>
      </c>
    </row>
    <row r="1517" spans="1:5" ht="15.75" thickBot="1" x14ac:dyDescent="0.3">
      <c r="A1517" s="122" t="s">
        <v>3684</v>
      </c>
      <c r="B1517" s="130">
        <v>792</v>
      </c>
      <c r="C1517" s="122" t="s">
        <v>26</v>
      </c>
      <c r="D1517" s="130">
        <v>221</v>
      </c>
      <c r="E1517" s="122" t="s">
        <v>1375</v>
      </c>
    </row>
    <row r="1518" spans="1:5" ht="15.75" thickBot="1" x14ac:dyDescent="0.3">
      <c r="A1518" s="122" t="s">
        <v>3684</v>
      </c>
      <c r="B1518" s="130">
        <v>792</v>
      </c>
      <c r="C1518" s="122" t="s">
        <v>26</v>
      </c>
      <c r="D1518" s="130">
        <v>222</v>
      </c>
      <c r="E1518" s="122" t="s">
        <v>1376</v>
      </c>
    </row>
    <row r="1519" spans="1:5" ht="15.75" thickBot="1" x14ac:dyDescent="0.3">
      <c r="A1519" s="122" t="s">
        <v>3684</v>
      </c>
      <c r="B1519" s="130">
        <v>792</v>
      </c>
      <c r="C1519" s="122" t="s">
        <v>26</v>
      </c>
      <c r="D1519" s="130">
        <v>223</v>
      </c>
      <c r="E1519" s="122" t="s">
        <v>1377</v>
      </c>
    </row>
    <row r="1520" spans="1:5" ht="15.75" thickBot="1" x14ac:dyDescent="0.3">
      <c r="A1520" s="122" t="s">
        <v>3684</v>
      </c>
      <c r="B1520" s="130">
        <v>792</v>
      </c>
      <c r="C1520" s="122" t="s">
        <v>26</v>
      </c>
      <c r="D1520" s="130">
        <v>265</v>
      </c>
      <c r="E1520" s="122" t="s">
        <v>1378</v>
      </c>
    </row>
    <row r="1521" spans="1:5" ht="15.75" thickBot="1" x14ac:dyDescent="0.3">
      <c r="A1521" s="122" t="s">
        <v>3684</v>
      </c>
      <c r="B1521" s="130">
        <v>792</v>
      </c>
      <c r="C1521" s="122" t="s">
        <v>26</v>
      </c>
      <c r="D1521" s="130">
        <v>500</v>
      </c>
      <c r="E1521" s="122" t="s">
        <v>1379</v>
      </c>
    </row>
    <row r="1522" spans="1:5" ht="15.75" thickBot="1" x14ac:dyDescent="0.3">
      <c r="A1522" s="122" t="s">
        <v>3684</v>
      </c>
      <c r="B1522" s="130">
        <v>792</v>
      </c>
      <c r="C1522" s="122" t="s">
        <v>26</v>
      </c>
      <c r="D1522" s="130">
        <v>501</v>
      </c>
      <c r="E1522" s="122" t="s">
        <v>1380</v>
      </c>
    </row>
    <row r="1523" spans="1:5" ht="15.75" thickBot="1" x14ac:dyDescent="0.3">
      <c r="A1523" s="122" t="s">
        <v>3684</v>
      </c>
      <c r="B1523" s="130">
        <v>792</v>
      </c>
      <c r="C1523" s="122" t="s">
        <v>26</v>
      </c>
      <c r="D1523" s="130">
        <v>588</v>
      </c>
      <c r="E1523" s="122" t="s">
        <v>1381</v>
      </c>
    </row>
    <row r="1524" spans="1:5" ht="15.75" thickBot="1" x14ac:dyDescent="0.3">
      <c r="A1524" s="122" t="s">
        <v>3684</v>
      </c>
      <c r="B1524" s="130">
        <v>792</v>
      </c>
      <c r="C1524" s="122" t="s">
        <v>26</v>
      </c>
      <c r="D1524" s="130">
        <v>632</v>
      </c>
      <c r="E1524" s="122" t="s">
        <v>1382</v>
      </c>
    </row>
    <row r="1525" spans="1:5" ht="15.75" thickBot="1" x14ac:dyDescent="0.3">
      <c r="A1525" s="122" t="s">
        <v>3684</v>
      </c>
      <c r="B1525" s="130">
        <v>792</v>
      </c>
      <c r="C1525" s="122" t="s">
        <v>26</v>
      </c>
      <c r="D1525" s="130">
        <v>633</v>
      </c>
      <c r="E1525" s="122" t="s">
        <v>1352</v>
      </c>
    </row>
    <row r="1526" spans="1:5" ht="15.75" thickBot="1" x14ac:dyDescent="0.3">
      <c r="A1526" s="122" t="s">
        <v>3684</v>
      </c>
      <c r="B1526" s="130">
        <v>792</v>
      </c>
      <c r="C1526" s="122" t="s">
        <v>26</v>
      </c>
      <c r="D1526" s="130">
        <v>735</v>
      </c>
      <c r="E1526" s="122" t="s">
        <v>1383</v>
      </c>
    </row>
    <row r="1527" spans="1:5" ht="15.75" thickBot="1" x14ac:dyDescent="0.3">
      <c r="A1527" s="122" t="s">
        <v>3684</v>
      </c>
      <c r="B1527" s="130">
        <v>792</v>
      </c>
      <c r="C1527" s="122" t="s">
        <v>26</v>
      </c>
      <c r="D1527" s="130">
        <v>739</v>
      </c>
      <c r="E1527" s="122" t="s">
        <v>1385</v>
      </c>
    </row>
    <row r="1528" spans="1:5" ht="15.75" thickBot="1" x14ac:dyDescent="0.3">
      <c r="A1528" s="122" t="s">
        <v>3684</v>
      </c>
      <c r="B1528" s="130">
        <v>792</v>
      </c>
      <c r="C1528" s="122" t="s">
        <v>26</v>
      </c>
      <c r="D1528" s="130">
        <v>737</v>
      </c>
      <c r="E1528" s="122" t="s">
        <v>1384</v>
      </c>
    </row>
    <row r="1529" spans="1:5" ht="15.75" thickBot="1" x14ac:dyDescent="0.3">
      <c r="A1529" s="122" t="s">
        <v>3684</v>
      </c>
      <c r="B1529" s="130">
        <v>792</v>
      </c>
      <c r="C1529" s="122" t="s">
        <v>26</v>
      </c>
      <c r="D1529" s="130">
        <v>867</v>
      </c>
      <c r="E1529" s="122" t="s">
        <v>1386</v>
      </c>
    </row>
    <row r="1530" spans="1:5" ht="15.75" thickBot="1" x14ac:dyDescent="0.3">
      <c r="A1530" s="122" t="s">
        <v>3684</v>
      </c>
      <c r="B1530" s="130">
        <v>802</v>
      </c>
      <c r="C1530" s="122" t="s">
        <v>27</v>
      </c>
      <c r="D1530" s="130">
        <v>89</v>
      </c>
      <c r="E1530" s="122" t="s">
        <v>1391</v>
      </c>
    </row>
    <row r="1531" spans="1:5" ht="15.75" thickBot="1" x14ac:dyDescent="0.3">
      <c r="A1531" s="122" t="s">
        <v>3684</v>
      </c>
      <c r="B1531" s="130">
        <v>802</v>
      </c>
      <c r="C1531" s="122" t="s">
        <v>27</v>
      </c>
      <c r="D1531" s="130">
        <v>133</v>
      </c>
      <c r="E1531" s="122" t="s">
        <v>1392</v>
      </c>
    </row>
    <row r="1532" spans="1:5" ht="15.75" thickBot="1" x14ac:dyDescent="0.3">
      <c r="A1532" s="122" t="s">
        <v>3684</v>
      </c>
      <c r="B1532" s="130">
        <v>803</v>
      </c>
      <c r="C1532" s="122" t="s">
        <v>28</v>
      </c>
      <c r="D1532" s="130">
        <v>45</v>
      </c>
      <c r="E1532" s="122" t="s">
        <v>1387</v>
      </c>
    </row>
    <row r="1533" spans="1:5" ht="15.75" thickBot="1" x14ac:dyDescent="0.3">
      <c r="A1533" s="122" t="s">
        <v>3684</v>
      </c>
      <c r="B1533" s="130">
        <v>803</v>
      </c>
      <c r="C1533" s="122" t="s">
        <v>28</v>
      </c>
      <c r="D1533" s="130">
        <v>89</v>
      </c>
      <c r="E1533" s="122" t="s">
        <v>1393</v>
      </c>
    </row>
    <row r="1534" spans="1:5" ht="15.75" thickBot="1" x14ac:dyDescent="0.3">
      <c r="A1534" s="122" t="s">
        <v>3684</v>
      </c>
      <c r="B1534" s="130">
        <v>803</v>
      </c>
      <c r="C1534" s="122" t="s">
        <v>28</v>
      </c>
      <c r="D1534" s="130">
        <v>133</v>
      </c>
      <c r="E1534" s="122" t="s">
        <v>1389</v>
      </c>
    </row>
    <row r="1535" spans="1:5" ht="15.75" thickBot="1" x14ac:dyDescent="0.3">
      <c r="A1535" s="122" t="s">
        <v>3684</v>
      </c>
      <c r="B1535" s="130">
        <v>803</v>
      </c>
      <c r="C1535" s="122" t="s">
        <v>28</v>
      </c>
      <c r="D1535" s="130">
        <v>225</v>
      </c>
      <c r="E1535" s="122" t="s">
        <v>1394</v>
      </c>
    </row>
    <row r="1536" spans="1:5" ht="15.75" thickBot="1" x14ac:dyDescent="0.3">
      <c r="A1536" s="122" t="s">
        <v>3684</v>
      </c>
      <c r="B1536" s="130">
        <v>803</v>
      </c>
      <c r="C1536" s="122" t="s">
        <v>28</v>
      </c>
      <c r="D1536" s="130">
        <v>632</v>
      </c>
      <c r="E1536" s="122" t="s">
        <v>1396</v>
      </c>
    </row>
    <row r="1537" spans="1:5" ht="15.75" thickBot="1" x14ac:dyDescent="0.3">
      <c r="A1537" s="122" t="s">
        <v>3684</v>
      </c>
      <c r="B1537" s="130">
        <v>803</v>
      </c>
      <c r="C1537" s="122" t="s">
        <v>28</v>
      </c>
      <c r="D1537" s="130">
        <v>460</v>
      </c>
      <c r="E1537" s="122" t="s">
        <v>1395</v>
      </c>
    </row>
    <row r="1538" spans="1:5" ht="15.75" thickBot="1" x14ac:dyDescent="0.3">
      <c r="A1538" s="122" t="s">
        <v>3684</v>
      </c>
      <c r="B1538" s="130">
        <v>779</v>
      </c>
      <c r="C1538" s="122" t="s">
        <v>29</v>
      </c>
      <c r="D1538" s="130">
        <v>456</v>
      </c>
      <c r="E1538" s="122" t="s">
        <v>1353</v>
      </c>
    </row>
    <row r="1539" spans="1:5" ht="15.75" thickBot="1" x14ac:dyDescent="0.3">
      <c r="A1539" s="122" t="s">
        <v>3684</v>
      </c>
      <c r="B1539" s="130">
        <v>779</v>
      </c>
      <c r="C1539" s="122" t="s">
        <v>29</v>
      </c>
      <c r="D1539" s="130">
        <v>632</v>
      </c>
      <c r="E1539" s="122" t="s">
        <v>1345</v>
      </c>
    </row>
    <row r="1540" spans="1:5" ht="15.75" thickBot="1" x14ac:dyDescent="0.3">
      <c r="A1540" s="122" t="s">
        <v>3684</v>
      </c>
      <c r="B1540" s="130">
        <v>779</v>
      </c>
      <c r="C1540" s="122" t="s">
        <v>29</v>
      </c>
      <c r="D1540" s="130">
        <v>735</v>
      </c>
      <c r="E1540" s="122" t="s">
        <v>1354</v>
      </c>
    </row>
    <row r="1541" spans="1:5" ht="15.75" thickBot="1" x14ac:dyDescent="0.3">
      <c r="A1541" s="122" t="s">
        <v>3684</v>
      </c>
      <c r="B1541" s="130">
        <v>779</v>
      </c>
      <c r="C1541" s="122" t="s">
        <v>29</v>
      </c>
      <c r="D1541" s="130">
        <v>779</v>
      </c>
      <c r="E1541" s="122" t="s">
        <v>1347</v>
      </c>
    </row>
    <row r="1542" spans="1:5" ht="15.75" thickBot="1" x14ac:dyDescent="0.3">
      <c r="A1542" s="122" t="s">
        <v>3684</v>
      </c>
      <c r="B1542" s="130">
        <v>950</v>
      </c>
      <c r="C1542" s="122" t="s">
        <v>30</v>
      </c>
      <c r="D1542" s="130">
        <v>200</v>
      </c>
      <c r="E1542" s="122" t="s">
        <v>1822</v>
      </c>
    </row>
    <row r="1543" spans="1:5" ht="15.75" thickBot="1" x14ac:dyDescent="0.3">
      <c r="A1543" s="122" t="s">
        <v>3684</v>
      </c>
      <c r="B1543" s="130">
        <v>950</v>
      </c>
      <c r="C1543" s="122" t="s">
        <v>30</v>
      </c>
      <c r="D1543" s="130">
        <v>1</v>
      </c>
      <c r="E1543" s="122" t="s">
        <v>1819</v>
      </c>
    </row>
    <row r="1544" spans="1:5" ht="15.75" thickBot="1" x14ac:dyDescent="0.3">
      <c r="A1544" s="122" t="s">
        <v>3684</v>
      </c>
      <c r="B1544" s="130">
        <v>950</v>
      </c>
      <c r="C1544" s="122" t="s">
        <v>30</v>
      </c>
      <c r="D1544" s="130">
        <v>300</v>
      </c>
      <c r="E1544" s="122" t="s">
        <v>1824</v>
      </c>
    </row>
    <row r="1545" spans="1:5" ht="15.75" thickBot="1" x14ac:dyDescent="0.3">
      <c r="A1545" s="122" t="s">
        <v>3684</v>
      </c>
      <c r="B1545" s="130">
        <v>950</v>
      </c>
      <c r="C1545" s="122" t="s">
        <v>30</v>
      </c>
      <c r="D1545" s="130">
        <v>177</v>
      </c>
      <c r="E1545" s="122" t="s">
        <v>1820</v>
      </c>
    </row>
    <row r="1546" spans="1:5" ht="15.75" thickBot="1" x14ac:dyDescent="0.3">
      <c r="A1546" s="122" t="s">
        <v>3684</v>
      </c>
      <c r="B1546" s="130">
        <v>950</v>
      </c>
      <c r="C1546" s="122" t="s">
        <v>30</v>
      </c>
      <c r="D1546" s="130">
        <v>180</v>
      </c>
      <c r="E1546" s="122" t="s">
        <v>1821</v>
      </c>
    </row>
    <row r="1547" spans="1:5" ht="15.75" thickBot="1" x14ac:dyDescent="0.3">
      <c r="A1547" s="122" t="s">
        <v>3684</v>
      </c>
      <c r="B1547" s="130">
        <v>950</v>
      </c>
      <c r="C1547" s="122" t="s">
        <v>30</v>
      </c>
      <c r="D1547" s="130">
        <v>250</v>
      </c>
      <c r="E1547" s="122" t="s">
        <v>1823</v>
      </c>
    </row>
    <row r="1548" spans="1:5" ht="15.75" thickBot="1" x14ac:dyDescent="0.3">
      <c r="A1548" s="122" t="s">
        <v>3684</v>
      </c>
      <c r="B1548" s="130">
        <v>64</v>
      </c>
      <c r="C1548" s="122" t="s">
        <v>31</v>
      </c>
      <c r="D1548" s="130">
        <v>1</v>
      </c>
      <c r="E1548" s="122" t="s">
        <v>31</v>
      </c>
    </row>
    <row r="1549" spans="1:5" ht="15.75" thickBot="1" x14ac:dyDescent="0.3">
      <c r="A1549" s="122" t="s">
        <v>3684</v>
      </c>
      <c r="B1549" s="130">
        <v>452</v>
      </c>
      <c r="C1549" s="122" t="s">
        <v>32</v>
      </c>
      <c r="D1549" s="130">
        <v>235</v>
      </c>
      <c r="E1549" s="122" t="s">
        <v>1038</v>
      </c>
    </row>
    <row r="1550" spans="1:5" ht="15.75" thickBot="1" x14ac:dyDescent="0.3">
      <c r="A1550" s="122" t="s">
        <v>3684</v>
      </c>
      <c r="B1550" s="130">
        <v>452</v>
      </c>
      <c r="C1550" s="122" t="s">
        <v>32</v>
      </c>
      <c r="D1550" s="130">
        <v>221</v>
      </c>
      <c r="E1550" s="122" t="s">
        <v>1034</v>
      </c>
    </row>
    <row r="1551" spans="1:5" ht="15.75" thickBot="1" x14ac:dyDescent="0.3">
      <c r="A1551" s="122" t="s">
        <v>3684</v>
      </c>
      <c r="B1551" s="130">
        <v>452</v>
      </c>
      <c r="C1551" s="122" t="s">
        <v>32</v>
      </c>
      <c r="D1551" s="130">
        <v>222</v>
      </c>
      <c r="E1551" s="122" t="s">
        <v>1035</v>
      </c>
    </row>
    <row r="1552" spans="1:5" ht="15.75" thickBot="1" x14ac:dyDescent="0.3">
      <c r="A1552" s="122" t="s">
        <v>3684</v>
      </c>
      <c r="B1552" s="130">
        <v>452</v>
      </c>
      <c r="C1552" s="122" t="s">
        <v>32</v>
      </c>
      <c r="D1552" s="130">
        <v>223</v>
      </c>
      <c r="E1552" s="122" t="s">
        <v>1036</v>
      </c>
    </row>
    <row r="1553" spans="1:5" ht="15.75" thickBot="1" x14ac:dyDescent="0.3">
      <c r="A1553" s="122" t="s">
        <v>3684</v>
      </c>
      <c r="B1553" s="130">
        <v>452</v>
      </c>
      <c r="C1553" s="122" t="s">
        <v>32</v>
      </c>
      <c r="D1553" s="130">
        <v>224</v>
      </c>
      <c r="E1553" s="122" t="s">
        <v>1037</v>
      </c>
    </row>
    <row r="1554" spans="1:5" ht="15.75" thickBot="1" x14ac:dyDescent="0.3">
      <c r="A1554" s="122" t="s">
        <v>3684</v>
      </c>
      <c r="B1554" s="130">
        <v>452</v>
      </c>
      <c r="C1554" s="122" t="s">
        <v>32</v>
      </c>
      <c r="D1554" s="130">
        <v>133</v>
      </c>
      <c r="E1554" s="122" t="s">
        <v>1033</v>
      </c>
    </row>
    <row r="1555" spans="1:5" ht="15.75" thickBot="1" x14ac:dyDescent="0.3">
      <c r="A1555" s="122" t="s">
        <v>3684</v>
      </c>
      <c r="B1555" s="130">
        <v>452</v>
      </c>
      <c r="C1555" s="122" t="s">
        <v>32</v>
      </c>
      <c r="D1555" s="130">
        <v>779</v>
      </c>
      <c r="E1555" s="122" t="s">
        <v>1039</v>
      </c>
    </row>
    <row r="1556" spans="1:5" ht="15.75" thickBot="1" x14ac:dyDescent="0.3">
      <c r="A1556" s="122" t="s">
        <v>3684</v>
      </c>
      <c r="B1556" s="130">
        <v>760</v>
      </c>
      <c r="C1556" s="122" t="s">
        <v>33</v>
      </c>
      <c r="D1556" s="130">
        <v>5</v>
      </c>
      <c r="E1556" s="122" t="s">
        <v>1328</v>
      </c>
    </row>
    <row r="1557" spans="1:5" ht="15.75" thickBot="1" x14ac:dyDescent="0.3">
      <c r="A1557" s="122" t="s">
        <v>3684</v>
      </c>
      <c r="B1557" s="130">
        <v>760</v>
      </c>
      <c r="C1557" s="122" t="s">
        <v>33</v>
      </c>
      <c r="D1557" s="130">
        <v>1</v>
      </c>
      <c r="E1557" s="122" t="s">
        <v>1327</v>
      </c>
    </row>
    <row r="1558" spans="1:5" ht="15.75" thickBot="1" x14ac:dyDescent="0.3">
      <c r="A1558" s="122" t="s">
        <v>3684</v>
      </c>
      <c r="B1558" s="130">
        <v>760</v>
      </c>
      <c r="C1558" s="122" t="s">
        <v>33</v>
      </c>
      <c r="D1558" s="130">
        <v>89</v>
      </c>
      <c r="E1558" s="122" t="s">
        <v>1329</v>
      </c>
    </row>
    <row r="1559" spans="1:5" ht="15.75" thickBot="1" x14ac:dyDescent="0.3">
      <c r="A1559" s="122" t="s">
        <v>3684</v>
      </c>
      <c r="B1559" s="130">
        <v>760</v>
      </c>
      <c r="C1559" s="122" t="s">
        <v>33</v>
      </c>
      <c r="D1559" s="130">
        <v>178</v>
      </c>
      <c r="E1559" s="122" t="s">
        <v>1331</v>
      </c>
    </row>
    <row r="1560" spans="1:5" ht="15.75" thickBot="1" x14ac:dyDescent="0.3">
      <c r="A1560" s="122" t="s">
        <v>3684</v>
      </c>
      <c r="B1560" s="130">
        <v>760</v>
      </c>
      <c r="C1560" s="122" t="s">
        <v>33</v>
      </c>
      <c r="D1560" s="130">
        <v>179</v>
      </c>
      <c r="E1560" s="122" t="s">
        <v>1332</v>
      </c>
    </row>
    <row r="1561" spans="1:5" ht="15.75" thickBot="1" x14ac:dyDescent="0.3">
      <c r="A1561" s="122" t="s">
        <v>3684</v>
      </c>
      <c r="B1561" s="130">
        <v>760</v>
      </c>
      <c r="C1561" s="122" t="s">
        <v>33</v>
      </c>
      <c r="D1561" s="130">
        <v>177</v>
      </c>
      <c r="E1561" s="122" t="s">
        <v>1330</v>
      </c>
    </row>
    <row r="1562" spans="1:5" ht="15.75" thickBot="1" x14ac:dyDescent="0.3">
      <c r="A1562" s="122" t="s">
        <v>3684</v>
      </c>
      <c r="B1562" s="130">
        <v>760</v>
      </c>
      <c r="C1562" s="122" t="s">
        <v>33</v>
      </c>
      <c r="D1562" s="130">
        <v>180</v>
      </c>
      <c r="E1562" s="122" t="s">
        <v>1333</v>
      </c>
    </row>
    <row r="1563" spans="1:5" ht="15.75" thickBot="1" x14ac:dyDescent="0.3">
      <c r="A1563" s="122" t="s">
        <v>3684</v>
      </c>
      <c r="B1563" s="130">
        <v>760</v>
      </c>
      <c r="C1563" s="122" t="s">
        <v>33</v>
      </c>
      <c r="D1563" s="130">
        <v>265</v>
      </c>
      <c r="E1563" s="122" t="s">
        <v>1334</v>
      </c>
    </row>
    <row r="1564" spans="1:5" ht="15.75" thickBot="1" x14ac:dyDescent="0.3">
      <c r="A1564" s="122" t="s">
        <v>3684</v>
      </c>
      <c r="B1564" s="130">
        <v>760</v>
      </c>
      <c r="C1564" s="122" t="s">
        <v>33</v>
      </c>
      <c r="D1564" s="130">
        <v>500</v>
      </c>
      <c r="E1564" s="122" t="s">
        <v>1335</v>
      </c>
    </row>
    <row r="1565" spans="1:5" ht="15.75" thickBot="1" x14ac:dyDescent="0.3">
      <c r="A1565" s="122" t="s">
        <v>3684</v>
      </c>
      <c r="B1565" s="130">
        <v>760</v>
      </c>
      <c r="C1565" s="122" t="s">
        <v>33</v>
      </c>
      <c r="D1565" s="130">
        <v>632</v>
      </c>
      <c r="E1565" s="122" t="s">
        <v>1336</v>
      </c>
    </row>
    <row r="1566" spans="1:5" ht="15.75" thickBot="1" x14ac:dyDescent="0.3">
      <c r="A1566" s="122" t="s">
        <v>3684</v>
      </c>
      <c r="B1566" s="130">
        <v>760</v>
      </c>
      <c r="C1566" s="122" t="s">
        <v>33</v>
      </c>
      <c r="D1566" s="130">
        <v>635</v>
      </c>
      <c r="E1566" s="122" t="s">
        <v>1337</v>
      </c>
    </row>
    <row r="1567" spans="1:5" ht="15.75" thickBot="1" x14ac:dyDescent="0.3">
      <c r="A1567" s="122" t="s">
        <v>3684</v>
      </c>
      <c r="B1567" s="130">
        <v>205</v>
      </c>
      <c r="C1567" s="122" t="s">
        <v>34</v>
      </c>
      <c r="D1567" s="130">
        <v>49</v>
      </c>
      <c r="E1567" s="122" t="s">
        <v>648</v>
      </c>
    </row>
    <row r="1568" spans="1:5" ht="15.75" thickBot="1" x14ac:dyDescent="0.3">
      <c r="A1568" s="122" t="s">
        <v>3684</v>
      </c>
      <c r="B1568" s="130">
        <v>205</v>
      </c>
      <c r="C1568" s="122" t="s">
        <v>34</v>
      </c>
      <c r="D1568" s="130">
        <v>45</v>
      </c>
      <c r="E1568" s="122" t="s">
        <v>644</v>
      </c>
    </row>
    <row r="1569" spans="1:5" ht="15.75" thickBot="1" x14ac:dyDescent="0.3">
      <c r="A1569" s="122" t="s">
        <v>3684</v>
      </c>
      <c r="B1569" s="130">
        <v>205</v>
      </c>
      <c r="C1569" s="122" t="s">
        <v>34</v>
      </c>
      <c r="D1569" s="130">
        <v>50</v>
      </c>
      <c r="E1569" s="122" t="s">
        <v>649</v>
      </c>
    </row>
    <row r="1570" spans="1:5" ht="15.75" thickBot="1" x14ac:dyDescent="0.3">
      <c r="A1570" s="122" t="s">
        <v>3684</v>
      </c>
      <c r="B1570" s="130">
        <v>205</v>
      </c>
      <c r="C1570" s="122" t="s">
        <v>34</v>
      </c>
      <c r="D1570" s="130">
        <v>48</v>
      </c>
      <c r="E1570" s="122" t="s">
        <v>647</v>
      </c>
    </row>
    <row r="1571" spans="1:5" ht="15.75" thickBot="1" x14ac:dyDescent="0.3">
      <c r="A1571" s="122" t="s">
        <v>3684</v>
      </c>
      <c r="B1571" s="130">
        <v>205</v>
      </c>
      <c r="C1571" s="122" t="s">
        <v>34</v>
      </c>
      <c r="D1571" s="130">
        <v>46</v>
      </c>
      <c r="E1571" s="122" t="s">
        <v>645</v>
      </c>
    </row>
    <row r="1572" spans="1:5" ht="15.75" thickBot="1" x14ac:dyDescent="0.3">
      <c r="A1572" s="122" t="s">
        <v>3684</v>
      </c>
      <c r="B1572" s="130">
        <v>205</v>
      </c>
      <c r="C1572" s="122" t="s">
        <v>34</v>
      </c>
      <c r="D1572" s="130">
        <v>47</v>
      </c>
      <c r="E1572" s="122" t="s">
        <v>646</v>
      </c>
    </row>
    <row r="1573" spans="1:5" ht="15.75" thickBot="1" x14ac:dyDescent="0.3">
      <c r="A1573" s="122" t="s">
        <v>3684</v>
      </c>
      <c r="B1573" s="130">
        <v>205</v>
      </c>
      <c r="C1573" s="122" t="s">
        <v>34</v>
      </c>
      <c r="D1573" s="130">
        <v>180</v>
      </c>
      <c r="E1573" s="122" t="s">
        <v>650</v>
      </c>
    </row>
    <row r="1574" spans="1:5" ht="15.75" thickBot="1" x14ac:dyDescent="0.3">
      <c r="A1574" s="122" t="s">
        <v>3684</v>
      </c>
      <c r="B1574" s="130">
        <v>535</v>
      </c>
      <c r="C1574" s="122" t="s">
        <v>35</v>
      </c>
      <c r="D1574" s="130">
        <v>45</v>
      </c>
      <c r="E1574" s="122" t="s">
        <v>1179</v>
      </c>
    </row>
    <row r="1575" spans="1:5" ht="15.75" thickBot="1" x14ac:dyDescent="0.3">
      <c r="A1575" s="122" t="s">
        <v>3684</v>
      </c>
      <c r="B1575" s="130">
        <v>535</v>
      </c>
      <c r="C1575" s="122" t="s">
        <v>35</v>
      </c>
      <c r="D1575" s="130">
        <v>89</v>
      </c>
      <c r="E1575" s="122" t="s">
        <v>1180</v>
      </c>
    </row>
    <row r="1576" spans="1:5" ht="15.75" thickBot="1" x14ac:dyDescent="0.3">
      <c r="A1576" s="122" t="s">
        <v>3684</v>
      </c>
      <c r="B1576" s="130">
        <v>535</v>
      </c>
      <c r="C1576" s="122" t="s">
        <v>35</v>
      </c>
      <c r="D1576" s="130">
        <v>500</v>
      </c>
      <c r="E1576" s="122" t="s">
        <v>1181</v>
      </c>
    </row>
    <row r="1577" spans="1:5" ht="15.75" thickBot="1" x14ac:dyDescent="0.3">
      <c r="A1577" s="122" t="s">
        <v>3684</v>
      </c>
      <c r="B1577" s="130">
        <v>535</v>
      </c>
      <c r="C1577" s="122" t="s">
        <v>35</v>
      </c>
      <c r="D1577" s="130">
        <v>550</v>
      </c>
      <c r="E1577" s="122" t="s">
        <v>1182</v>
      </c>
    </row>
    <row r="1578" spans="1:5" ht="15.75" thickBot="1" x14ac:dyDescent="0.3">
      <c r="A1578" s="122" t="s">
        <v>3684</v>
      </c>
      <c r="B1578" s="130">
        <v>535</v>
      </c>
      <c r="C1578" s="122" t="s">
        <v>35</v>
      </c>
      <c r="D1578" s="130">
        <v>645</v>
      </c>
      <c r="E1578" s="122" t="s">
        <v>1185</v>
      </c>
    </row>
    <row r="1579" spans="1:5" ht="15.75" thickBot="1" x14ac:dyDescent="0.3">
      <c r="A1579" s="122" t="s">
        <v>3684</v>
      </c>
      <c r="B1579" s="130">
        <v>535</v>
      </c>
      <c r="C1579" s="122" t="s">
        <v>35</v>
      </c>
      <c r="D1579" s="130">
        <v>633</v>
      </c>
      <c r="E1579" s="122" t="s">
        <v>1184</v>
      </c>
    </row>
    <row r="1580" spans="1:5" ht="15.75" thickBot="1" x14ac:dyDescent="0.3">
      <c r="A1580" s="122" t="s">
        <v>3684</v>
      </c>
      <c r="B1580" s="130">
        <v>535</v>
      </c>
      <c r="C1580" s="122" t="s">
        <v>35</v>
      </c>
      <c r="D1580" s="130">
        <v>632</v>
      </c>
      <c r="E1580" s="122" t="s">
        <v>1183</v>
      </c>
    </row>
    <row r="1581" spans="1:5" ht="15.75" thickBot="1" x14ac:dyDescent="0.3">
      <c r="A1581" s="122" t="s">
        <v>3684</v>
      </c>
      <c r="B1581" s="130">
        <v>758</v>
      </c>
      <c r="C1581" s="122" t="s">
        <v>36</v>
      </c>
      <c r="D1581" s="130">
        <v>45</v>
      </c>
      <c r="E1581" s="122" t="s">
        <v>1324</v>
      </c>
    </row>
    <row r="1582" spans="1:5" ht="15.75" thickBot="1" x14ac:dyDescent="0.3">
      <c r="A1582" s="122" t="s">
        <v>3684</v>
      </c>
      <c r="B1582" s="130">
        <v>758</v>
      </c>
      <c r="C1582" s="122" t="s">
        <v>36</v>
      </c>
      <c r="D1582" s="130">
        <v>89</v>
      </c>
      <c r="E1582" s="122" t="s">
        <v>1325</v>
      </c>
    </row>
    <row r="1583" spans="1:5" ht="15.75" thickBot="1" x14ac:dyDescent="0.3">
      <c r="A1583" s="122" t="s">
        <v>3684</v>
      </c>
      <c r="B1583" s="130">
        <v>758</v>
      </c>
      <c r="C1583" s="122" t="s">
        <v>36</v>
      </c>
      <c r="D1583" s="130">
        <v>353</v>
      </c>
      <c r="E1583" s="122" t="s">
        <v>1326</v>
      </c>
    </row>
    <row r="1584" spans="1:5" ht="15.75" thickBot="1" x14ac:dyDescent="0.3">
      <c r="A1584" s="122" t="s">
        <v>3684</v>
      </c>
      <c r="B1584" s="130">
        <v>250</v>
      </c>
      <c r="C1584" s="122" t="s">
        <v>37</v>
      </c>
      <c r="D1584" s="130">
        <v>46</v>
      </c>
      <c r="E1584" s="122" t="s">
        <v>698</v>
      </c>
    </row>
    <row r="1585" spans="1:5" ht="15.75" thickBot="1" x14ac:dyDescent="0.3">
      <c r="A1585" s="122" t="s">
        <v>3684</v>
      </c>
      <c r="B1585" s="130">
        <v>250</v>
      </c>
      <c r="C1585" s="122" t="s">
        <v>37</v>
      </c>
      <c r="D1585" s="130">
        <v>45</v>
      </c>
      <c r="E1585" s="122" t="s">
        <v>697</v>
      </c>
    </row>
    <row r="1586" spans="1:5" ht="15.75" thickBot="1" x14ac:dyDescent="0.3">
      <c r="A1586" s="122" t="s">
        <v>3684</v>
      </c>
      <c r="B1586" s="130">
        <v>250</v>
      </c>
      <c r="C1586" s="122" t="s">
        <v>37</v>
      </c>
      <c r="D1586" s="130">
        <v>89</v>
      </c>
      <c r="E1586" s="122" t="s">
        <v>699</v>
      </c>
    </row>
    <row r="1587" spans="1:5" ht="15.75" thickBot="1" x14ac:dyDescent="0.3">
      <c r="A1587" s="122" t="s">
        <v>3684</v>
      </c>
      <c r="B1587" s="130">
        <v>250</v>
      </c>
      <c r="C1587" s="122" t="s">
        <v>37</v>
      </c>
      <c r="D1587" s="130">
        <v>90</v>
      </c>
      <c r="E1587" s="122" t="s">
        <v>700</v>
      </c>
    </row>
    <row r="1588" spans="1:5" ht="15.75" thickBot="1" x14ac:dyDescent="0.3">
      <c r="A1588" s="122" t="s">
        <v>3684</v>
      </c>
      <c r="B1588" s="130">
        <v>250</v>
      </c>
      <c r="C1588" s="122" t="s">
        <v>37</v>
      </c>
      <c r="D1588" s="130">
        <v>265</v>
      </c>
      <c r="E1588" s="122" t="s">
        <v>701</v>
      </c>
    </row>
    <row r="1589" spans="1:5" ht="15.75" thickBot="1" x14ac:dyDescent="0.3">
      <c r="A1589" s="122" t="s">
        <v>3684</v>
      </c>
      <c r="B1589" s="130">
        <v>250</v>
      </c>
      <c r="C1589" s="122" t="s">
        <v>37</v>
      </c>
      <c r="D1589" s="130">
        <v>736</v>
      </c>
      <c r="E1589" s="122" t="s">
        <v>703</v>
      </c>
    </row>
    <row r="1590" spans="1:5" ht="15.75" thickBot="1" x14ac:dyDescent="0.3">
      <c r="A1590" s="122" t="s">
        <v>3684</v>
      </c>
      <c r="B1590" s="130">
        <v>250</v>
      </c>
      <c r="C1590" s="122" t="s">
        <v>37</v>
      </c>
      <c r="D1590" s="130">
        <v>735</v>
      </c>
      <c r="E1590" s="122" t="s">
        <v>702</v>
      </c>
    </row>
    <row r="1591" spans="1:5" ht="15.75" thickBot="1" x14ac:dyDescent="0.3">
      <c r="A1591" s="122" t="s">
        <v>3684</v>
      </c>
      <c r="B1591" s="130">
        <v>250</v>
      </c>
      <c r="C1591" s="122" t="s">
        <v>37</v>
      </c>
      <c r="D1591" s="130">
        <v>779</v>
      </c>
      <c r="E1591" s="122" t="s">
        <v>704</v>
      </c>
    </row>
    <row r="1592" spans="1:5" ht="15.75" thickBot="1" x14ac:dyDescent="0.3">
      <c r="A1592" s="122" t="s">
        <v>3684</v>
      </c>
      <c r="B1592" s="130">
        <v>345</v>
      </c>
      <c r="C1592" s="122" t="s">
        <v>38</v>
      </c>
      <c r="D1592" s="130">
        <v>89</v>
      </c>
      <c r="E1592" s="122" t="s">
        <v>771</v>
      </c>
    </row>
    <row r="1593" spans="1:5" ht="15.75" thickBot="1" x14ac:dyDescent="0.3">
      <c r="A1593" s="122" t="s">
        <v>3684</v>
      </c>
      <c r="B1593" s="130">
        <v>345</v>
      </c>
      <c r="C1593" s="122" t="s">
        <v>38</v>
      </c>
      <c r="D1593" s="130">
        <v>95</v>
      </c>
      <c r="E1593" s="122" t="s">
        <v>772</v>
      </c>
    </row>
    <row r="1594" spans="1:5" ht="15.75" thickBot="1" x14ac:dyDescent="0.3">
      <c r="A1594" s="122" t="s">
        <v>3684</v>
      </c>
      <c r="B1594" s="130">
        <v>345</v>
      </c>
      <c r="C1594" s="122" t="s">
        <v>38</v>
      </c>
      <c r="D1594" s="130">
        <v>691</v>
      </c>
      <c r="E1594" s="122" t="s">
        <v>773</v>
      </c>
    </row>
    <row r="1595" spans="1:5" ht="15.75" thickBot="1" x14ac:dyDescent="0.3">
      <c r="A1595" s="122" t="s">
        <v>3684</v>
      </c>
      <c r="B1595" s="130">
        <v>757</v>
      </c>
      <c r="C1595" s="122" t="s">
        <v>39</v>
      </c>
      <c r="D1595" s="130">
        <v>3</v>
      </c>
      <c r="E1595" s="122" t="s">
        <v>1317</v>
      </c>
    </row>
    <row r="1596" spans="1:5" ht="15.75" thickBot="1" x14ac:dyDescent="0.3">
      <c r="A1596" s="122" t="s">
        <v>3684</v>
      </c>
      <c r="B1596" s="130">
        <v>757</v>
      </c>
      <c r="C1596" s="122" t="s">
        <v>39</v>
      </c>
      <c r="D1596" s="130">
        <v>2</v>
      </c>
      <c r="E1596" s="122" t="s">
        <v>1316</v>
      </c>
    </row>
    <row r="1597" spans="1:5" ht="15.75" thickBot="1" x14ac:dyDescent="0.3">
      <c r="A1597" s="122" t="s">
        <v>3684</v>
      </c>
      <c r="B1597" s="130">
        <v>757</v>
      </c>
      <c r="C1597" s="122" t="s">
        <v>39</v>
      </c>
      <c r="D1597" s="130">
        <v>1</v>
      </c>
      <c r="E1597" s="122" t="s">
        <v>1315</v>
      </c>
    </row>
    <row r="1598" spans="1:5" ht="15.75" thickBot="1" x14ac:dyDescent="0.3">
      <c r="A1598" s="122" t="s">
        <v>3684</v>
      </c>
      <c r="B1598" s="130">
        <v>757</v>
      </c>
      <c r="C1598" s="122" t="s">
        <v>39</v>
      </c>
      <c r="D1598" s="130">
        <v>89</v>
      </c>
      <c r="E1598" s="122" t="s">
        <v>1318</v>
      </c>
    </row>
    <row r="1599" spans="1:5" ht="15.75" thickBot="1" x14ac:dyDescent="0.3">
      <c r="A1599" s="122" t="s">
        <v>3684</v>
      </c>
      <c r="B1599" s="130">
        <v>757</v>
      </c>
      <c r="C1599" s="122" t="s">
        <v>39</v>
      </c>
      <c r="D1599" s="130">
        <v>265</v>
      </c>
      <c r="E1599" s="122" t="s">
        <v>1319</v>
      </c>
    </row>
    <row r="1600" spans="1:5" ht="15.75" thickBot="1" x14ac:dyDescent="0.3">
      <c r="A1600" s="122" t="s">
        <v>3684</v>
      </c>
      <c r="B1600" s="130">
        <v>757</v>
      </c>
      <c r="C1600" s="122" t="s">
        <v>39</v>
      </c>
      <c r="D1600" s="130">
        <v>266</v>
      </c>
      <c r="E1600" s="122" t="s">
        <v>1320</v>
      </c>
    </row>
    <row r="1601" spans="1:5" ht="15.75" thickBot="1" x14ac:dyDescent="0.3">
      <c r="A1601" s="122" t="s">
        <v>3684</v>
      </c>
      <c r="B1601" s="130">
        <v>757</v>
      </c>
      <c r="C1601" s="122" t="s">
        <v>39</v>
      </c>
      <c r="D1601" s="130">
        <v>588</v>
      </c>
      <c r="E1601" s="122" t="s">
        <v>1321</v>
      </c>
    </row>
    <row r="1602" spans="1:5" ht="15.75" thickBot="1" x14ac:dyDescent="0.3">
      <c r="A1602" s="122" t="s">
        <v>3684</v>
      </c>
      <c r="B1602" s="130">
        <v>757</v>
      </c>
      <c r="C1602" s="122" t="s">
        <v>39</v>
      </c>
      <c r="D1602" s="130">
        <v>632</v>
      </c>
      <c r="E1602" s="122" t="s">
        <v>1322</v>
      </c>
    </row>
    <row r="1603" spans="1:5" ht="15.75" thickBot="1" x14ac:dyDescent="0.3">
      <c r="A1603" s="122" t="s">
        <v>3684</v>
      </c>
      <c r="B1603" s="130">
        <v>757</v>
      </c>
      <c r="C1603" s="122" t="s">
        <v>39</v>
      </c>
      <c r="D1603" s="130">
        <v>676</v>
      </c>
      <c r="E1603" s="122" t="s">
        <v>1323</v>
      </c>
    </row>
    <row r="1604" spans="1:5" ht="15.75" thickBot="1" x14ac:dyDescent="0.3">
      <c r="A1604" s="122" t="s">
        <v>3684</v>
      </c>
      <c r="B1604" s="130">
        <v>420</v>
      </c>
      <c r="C1604" s="122" t="s">
        <v>40</v>
      </c>
      <c r="D1604" s="130">
        <v>1</v>
      </c>
      <c r="E1604" s="122" t="s">
        <v>914</v>
      </c>
    </row>
    <row r="1605" spans="1:5" ht="15.75" thickBot="1" x14ac:dyDescent="0.3">
      <c r="A1605" s="122" t="s">
        <v>3684</v>
      </c>
      <c r="B1605" s="130">
        <v>420</v>
      </c>
      <c r="C1605" s="122" t="s">
        <v>40</v>
      </c>
      <c r="D1605" s="130">
        <v>92</v>
      </c>
      <c r="E1605" s="122" t="s">
        <v>918</v>
      </c>
    </row>
    <row r="1606" spans="1:5" ht="15.75" thickBot="1" x14ac:dyDescent="0.3">
      <c r="A1606" s="122" t="s">
        <v>3684</v>
      </c>
      <c r="B1606" s="130">
        <v>420</v>
      </c>
      <c r="C1606" s="122" t="s">
        <v>40</v>
      </c>
      <c r="D1606" s="130">
        <v>89</v>
      </c>
      <c r="E1606" s="122" t="s">
        <v>915</v>
      </c>
    </row>
    <row r="1607" spans="1:5" ht="15.75" thickBot="1" x14ac:dyDescent="0.3">
      <c r="A1607" s="122" t="s">
        <v>3684</v>
      </c>
      <c r="B1607" s="130">
        <v>420</v>
      </c>
      <c r="C1607" s="122" t="s">
        <v>40</v>
      </c>
      <c r="D1607" s="130">
        <v>90</v>
      </c>
      <c r="E1607" s="122" t="s">
        <v>916</v>
      </c>
    </row>
    <row r="1608" spans="1:5" ht="15.75" thickBot="1" x14ac:dyDescent="0.3">
      <c r="A1608" s="122" t="s">
        <v>3684</v>
      </c>
      <c r="B1608" s="130">
        <v>420</v>
      </c>
      <c r="C1608" s="122" t="s">
        <v>40</v>
      </c>
      <c r="D1608" s="130">
        <v>93</v>
      </c>
      <c r="E1608" s="122" t="s">
        <v>919</v>
      </c>
    </row>
    <row r="1609" spans="1:5" ht="15.75" thickBot="1" x14ac:dyDescent="0.3">
      <c r="A1609" s="122" t="s">
        <v>3684</v>
      </c>
      <c r="B1609" s="130">
        <v>420</v>
      </c>
      <c r="C1609" s="122" t="s">
        <v>40</v>
      </c>
      <c r="D1609" s="130">
        <v>91</v>
      </c>
      <c r="E1609" s="122" t="s">
        <v>917</v>
      </c>
    </row>
    <row r="1610" spans="1:5" ht="15.75" thickBot="1" x14ac:dyDescent="0.3">
      <c r="A1610" s="122" t="s">
        <v>3684</v>
      </c>
      <c r="B1610" s="130">
        <v>420</v>
      </c>
      <c r="C1610" s="122" t="s">
        <v>40</v>
      </c>
      <c r="D1610" s="130">
        <v>133</v>
      </c>
      <c r="E1610" s="122" t="s">
        <v>920</v>
      </c>
    </row>
    <row r="1611" spans="1:5" ht="15.75" thickBot="1" x14ac:dyDescent="0.3">
      <c r="A1611" s="122" t="s">
        <v>3684</v>
      </c>
      <c r="B1611" s="130">
        <v>420</v>
      </c>
      <c r="C1611" s="122" t="s">
        <v>40</v>
      </c>
      <c r="D1611" s="130">
        <v>221</v>
      </c>
      <c r="E1611" s="122" t="s">
        <v>921</v>
      </c>
    </row>
    <row r="1612" spans="1:5" ht="15.75" thickBot="1" x14ac:dyDescent="0.3">
      <c r="A1612" s="122" t="s">
        <v>3684</v>
      </c>
      <c r="B1612" s="130">
        <v>420</v>
      </c>
      <c r="C1612" s="122" t="s">
        <v>40</v>
      </c>
      <c r="D1612" s="130">
        <v>501</v>
      </c>
      <c r="E1612" s="122" t="s">
        <v>922</v>
      </c>
    </row>
    <row r="1613" spans="1:5" ht="15.75" thickBot="1" x14ac:dyDescent="0.3">
      <c r="A1613" s="122" t="s">
        <v>3684</v>
      </c>
      <c r="B1613" s="130">
        <v>420</v>
      </c>
      <c r="C1613" s="122" t="s">
        <v>40</v>
      </c>
      <c r="D1613" s="130">
        <v>633</v>
      </c>
      <c r="E1613" s="122" t="s">
        <v>924</v>
      </c>
    </row>
    <row r="1614" spans="1:5" ht="15.75" thickBot="1" x14ac:dyDescent="0.3">
      <c r="A1614" s="122" t="s">
        <v>3684</v>
      </c>
      <c r="B1614" s="130">
        <v>420</v>
      </c>
      <c r="C1614" s="122" t="s">
        <v>40</v>
      </c>
      <c r="D1614" s="130">
        <v>660</v>
      </c>
      <c r="E1614" s="122" t="s">
        <v>926</v>
      </c>
    </row>
    <row r="1615" spans="1:5" ht="15.75" thickBot="1" x14ac:dyDescent="0.3">
      <c r="A1615" s="122" t="s">
        <v>3684</v>
      </c>
      <c r="B1615" s="130">
        <v>420</v>
      </c>
      <c r="C1615" s="122" t="s">
        <v>40</v>
      </c>
      <c r="D1615" s="130">
        <v>632</v>
      </c>
      <c r="E1615" s="122" t="s">
        <v>923</v>
      </c>
    </row>
    <row r="1616" spans="1:5" ht="15.75" thickBot="1" x14ac:dyDescent="0.3">
      <c r="A1616" s="122" t="s">
        <v>3684</v>
      </c>
      <c r="B1616" s="130">
        <v>420</v>
      </c>
      <c r="C1616" s="122" t="s">
        <v>40</v>
      </c>
      <c r="D1616" s="130">
        <v>650</v>
      </c>
      <c r="E1616" s="122" t="s">
        <v>925</v>
      </c>
    </row>
    <row r="1617" spans="1:5" ht="15.75" thickBot="1" x14ac:dyDescent="0.3">
      <c r="A1617" s="122" t="s">
        <v>3684</v>
      </c>
      <c r="B1617" s="130">
        <v>420</v>
      </c>
      <c r="C1617" s="122" t="s">
        <v>40</v>
      </c>
      <c r="D1617" s="130">
        <v>693</v>
      </c>
      <c r="E1617" s="122" t="s">
        <v>928</v>
      </c>
    </row>
    <row r="1618" spans="1:5" ht="15.75" thickBot="1" x14ac:dyDescent="0.3">
      <c r="A1618" s="122" t="s">
        <v>3684</v>
      </c>
      <c r="B1618" s="130">
        <v>420</v>
      </c>
      <c r="C1618" s="122" t="s">
        <v>40</v>
      </c>
      <c r="D1618" s="130">
        <v>691</v>
      </c>
      <c r="E1618" s="122" t="s">
        <v>927</v>
      </c>
    </row>
    <row r="1619" spans="1:5" ht="15.75" thickBot="1" x14ac:dyDescent="0.3">
      <c r="A1619" s="122" t="s">
        <v>3684</v>
      </c>
      <c r="B1619" s="130">
        <v>420</v>
      </c>
      <c r="C1619" s="122" t="s">
        <v>40</v>
      </c>
      <c r="D1619" s="130">
        <v>780</v>
      </c>
      <c r="E1619" s="122" t="s">
        <v>930</v>
      </c>
    </row>
    <row r="1620" spans="1:5" ht="15.75" thickBot="1" x14ac:dyDescent="0.3">
      <c r="A1620" s="122" t="s">
        <v>3684</v>
      </c>
      <c r="B1620" s="130">
        <v>420</v>
      </c>
      <c r="C1620" s="122" t="s">
        <v>40</v>
      </c>
      <c r="D1620" s="130">
        <v>779</v>
      </c>
      <c r="E1620" s="122" t="s">
        <v>929</v>
      </c>
    </row>
    <row r="1621" spans="1:5" ht="15.75" thickBot="1" x14ac:dyDescent="0.3">
      <c r="A1621" s="122" t="s">
        <v>3684</v>
      </c>
      <c r="B1621" s="130">
        <v>420</v>
      </c>
      <c r="C1621" s="122" t="s">
        <v>40</v>
      </c>
      <c r="D1621" s="130">
        <v>867</v>
      </c>
      <c r="E1621" s="122" t="s">
        <v>931</v>
      </c>
    </row>
    <row r="1622" spans="1:5" ht="15.75" thickBot="1" x14ac:dyDescent="0.3">
      <c r="A1622" s="122" t="s">
        <v>3684</v>
      </c>
      <c r="B1622" s="130">
        <v>970</v>
      </c>
      <c r="C1622" s="122" t="s">
        <v>41</v>
      </c>
      <c r="D1622" s="130">
        <v>134</v>
      </c>
      <c r="E1622" s="122" t="s">
        <v>1836</v>
      </c>
    </row>
    <row r="1623" spans="1:5" ht="15.75" thickBot="1" x14ac:dyDescent="0.3">
      <c r="A1623" s="122" t="s">
        <v>3684</v>
      </c>
      <c r="B1623" s="130">
        <v>970</v>
      </c>
      <c r="C1623" s="122" t="s">
        <v>41</v>
      </c>
      <c r="D1623" s="130">
        <v>133</v>
      </c>
      <c r="E1623" s="122" t="s">
        <v>1835</v>
      </c>
    </row>
    <row r="1624" spans="1:5" ht="15.75" thickBot="1" x14ac:dyDescent="0.3">
      <c r="A1624" s="122" t="s">
        <v>3684</v>
      </c>
      <c r="B1624" s="130">
        <v>855</v>
      </c>
      <c r="C1624" s="122" t="s">
        <v>42</v>
      </c>
      <c r="D1624" s="130">
        <v>1</v>
      </c>
      <c r="E1624" s="122" t="s">
        <v>180</v>
      </c>
    </row>
    <row r="1625" spans="1:5" ht="15.75" thickBot="1" x14ac:dyDescent="0.3">
      <c r="A1625" s="122" t="s">
        <v>3684</v>
      </c>
      <c r="B1625" s="130">
        <v>855</v>
      </c>
      <c r="C1625" s="122" t="s">
        <v>42</v>
      </c>
      <c r="D1625" s="130">
        <v>133</v>
      </c>
      <c r="E1625" s="122" t="s">
        <v>42</v>
      </c>
    </row>
    <row r="1626" spans="1:5" ht="15.75" thickBot="1" x14ac:dyDescent="0.3">
      <c r="A1626" s="122" t="s">
        <v>3684</v>
      </c>
      <c r="B1626" s="130">
        <v>855</v>
      </c>
      <c r="C1626" s="122" t="s">
        <v>42</v>
      </c>
      <c r="D1626" s="130">
        <v>500</v>
      </c>
      <c r="E1626" s="122" t="s">
        <v>181</v>
      </c>
    </row>
    <row r="1627" spans="1:5" ht="15.75" thickBot="1" x14ac:dyDescent="0.3">
      <c r="A1627" s="122" t="s">
        <v>3684</v>
      </c>
      <c r="B1627" s="130">
        <v>285</v>
      </c>
      <c r="C1627" s="122" t="s">
        <v>43</v>
      </c>
      <c r="D1627" s="130">
        <v>1</v>
      </c>
      <c r="E1627" s="122" t="s">
        <v>720</v>
      </c>
    </row>
    <row r="1628" spans="1:5" ht="15.75" thickBot="1" x14ac:dyDescent="0.3">
      <c r="A1628" s="122" t="s">
        <v>3684</v>
      </c>
      <c r="B1628" s="130">
        <v>285</v>
      </c>
      <c r="C1628" s="122" t="s">
        <v>43</v>
      </c>
      <c r="D1628" s="130">
        <v>3</v>
      </c>
      <c r="E1628" s="122" t="s">
        <v>722</v>
      </c>
    </row>
    <row r="1629" spans="1:5" ht="15.75" thickBot="1" x14ac:dyDescent="0.3">
      <c r="A1629" s="122" t="s">
        <v>3684</v>
      </c>
      <c r="B1629" s="130">
        <v>285</v>
      </c>
      <c r="C1629" s="122" t="s">
        <v>43</v>
      </c>
      <c r="D1629" s="130">
        <v>2</v>
      </c>
      <c r="E1629" s="122" t="s">
        <v>721</v>
      </c>
    </row>
    <row r="1630" spans="1:5" ht="15.75" thickBot="1" x14ac:dyDescent="0.3">
      <c r="A1630" s="122" t="s">
        <v>3684</v>
      </c>
      <c r="B1630" s="130">
        <v>285</v>
      </c>
      <c r="C1630" s="122" t="s">
        <v>43</v>
      </c>
      <c r="D1630" s="130">
        <v>45</v>
      </c>
      <c r="E1630" s="122" t="s">
        <v>723</v>
      </c>
    </row>
    <row r="1631" spans="1:5" ht="15.75" thickBot="1" x14ac:dyDescent="0.3">
      <c r="A1631" s="122" t="s">
        <v>3684</v>
      </c>
      <c r="B1631" s="130">
        <v>285</v>
      </c>
      <c r="C1631" s="122" t="s">
        <v>43</v>
      </c>
      <c r="D1631" s="130">
        <v>90</v>
      </c>
      <c r="E1631" s="122" t="s">
        <v>725</v>
      </c>
    </row>
    <row r="1632" spans="1:5" ht="15.75" thickBot="1" x14ac:dyDescent="0.3">
      <c r="A1632" s="122" t="s">
        <v>3684</v>
      </c>
      <c r="B1632" s="130">
        <v>285</v>
      </c>
      <c r="C1632" s="122" t="s">
        <v>43</v>
      </c>
      <c r="D1632" s="130">
        <v>89</v>
      </c>
      <c r="E1632" s="122" t="s">
        <v>724</v>
      </c>
    </row>
    <row r="1633" spans="1:5" ht="15.75" thickBot="1" x14ac:dyDescent="0.3">
      <c r="A1633" s="122" t="s">
        <v>3684</v>
      </c>
      <c r="B1633" s="130">
        <v>285</v>
      </c>
      <c r="C1633" s="122" t="s">
        <v>43</v>
      </c>
      <c r="D1633" s="130">
        <v>177</v>
      </c>
      <c r="E1633" s="122" t="s">
        <v>726</v>
      </c>
    </row>
    <row r="1634" spans="1:5" ht="15.75" thickBot="1" x14ac:dyDescent="0.3">
      <c r="A1634" s="122" t="s">
        <v>3684</v>
      </c>
      <c r="B1634" s="130">
        <v>285</v>
      </c>
      <c r="C1634" s="122" t="s">
        <v>43</v>
      </c>
      <c r="D1634" s="130">
        <v>221</v>
      </c>
      <c r="E1634" s="122" t="s">
        <v>727</v>
      </c>
    </row>
    <row r="1635" spans="1:5" ht="15.75" thickBot="1" x14ac:dyDescent="0.3">
      <c r="A1635" s="122" t="s">
        <v>3684</v>
      </c>
      <c r="B1635" s="130">
        <v>285</v>
      </c>
      <c r="C1635" s="122" t="s">
        <v>43</v>
      </c>
      <c r="D1635" s="130">
        <v>222</v>
      </c>
      <c r="E1635" s="122" t="s">
        <v>728</v>
      </c>
    </row>
    <row r="1636" spans="1:5" ht="15.75" thickBot="1" x14ac:dyDescent="0.3">
      <c r="A1636" s="122" t="s">
        <v>3684</v>
      </c>
      <c r="B1636" s="130">
        <v>285</v>
      </c>
      <c r="C1636" s="122" t="s">
        <v>43</v>
      </c>
      <c r="D1636" s="130">
        <v>500</v>
      </c>
      <c r="E1636" s="122" t="s">
        <v>729</v>
      </c>
    </row>
    <row r="1637" spans="1:5" ht="15.75" thickBot="1" x14ac:dyDescent="0.3">
      <c r="A1637" s="122" t="s">
        <v>3684</v>
      </c>
      <c r="B1637" s="130">
        <v>285</v>
      </c>
      <c r="C1637" s="122" t="s">
        <v>43</v>
      </c>
      <c r="D1637" s="130">
        <v>501</v>
      </c>
      <c r="E1637" s="122" t="s">
        <v>730</v>
      </c>
    </row>
    <row r="1638" spans="1:5" ht="15.75" thickBot="1" x14ac:dyDescent="0.3">
      <c r="A1638" s="122" t="s">
        <v>3684</v>
      </c>
      <c r="B1638" s="130">
        <v>285</v>
      </c>
      <c r="C1638" s="122" t="s">
        <v>43</v>
      </c>
      <c r="D1638" s="130">
        <v>691</v>
      </c>
      <c r="E1638" s="122" t="s">
        <v>731</v>
      </c>
    </row>
    <row r="1639" spans="1:5" ht="15.75" thickBot="1" x14ac:dyDescent="0.3">
      <c r="A1639" s="122" t="s">
        <v>3684</v>
      </c>
      <c r="B1639" s="130">
        <v>593</v>
      </c>
      <c r="C1639" s="122" t="s">
        <v>44</v>
      </c>
      <c r="D1639" s="130">
        <v>177</v>
      </c>
      <c r="E1639" s="122" t="s">
        <v>1221</v>
      </c>
    </row>
    <row r="1640" spans="1:5" ht="15.75" thickBot="1" x14ac:dyDescent="0.3">
      <c r="A1640" s="122" t="s">
        <v>3684</v>
      </c>
      <c r="B1640" s="130">
        <v>593</v>
      </c>
      <c r="C1640" s="122" t="s">
        <v>44</v>
      </c>
      <c r="D1640" s="130">
        <v>300</v>
      </c>
      <c r="E1640" s="122" t="s">
        <v>1224</v>
      </c>
    </row>
    <row r="1641" spans="1:5" ht="15.75" thickBot="1" x14ac:dyDescent="0.3">
      <c r="A1641" s="122" t="s">
        <v>3684</v>
      </c>
      <c r="B1641" s="130">
        <v>593</v>
      </c>
      <c r="C1641" s="122" t="s">
        <v>44</v>
      </c>
      <c r="D1641" s="130">
        <v>250</v>
      </c>
      <c r="E1641" s="122" t="s">
        <v>1222</v>
      </c>
    </row>
    <row r="1642" spans="1:5" ht="15.75" thickBot="1" x14ac:dyDescent="0.3">
      <c r="A1642" s="122" t="s">
        <v>3684</v>
      </c>
      <c r="B1642" s="130">
        <v>593</v>
      </c>
      <c r="C1642" s="122" t="s">
        <v>44</v>
      </c>
      <c r="D1642" s="130">
        <v>265</v>
      </c>
      <c r="E1642" s="122" t="s">
        <v>1223</v>
      </c>
    </row>
    <row r="1643" spans="1:5" ht="15.75" thickBot="1" x14ac:dyDescent="0.3">
      <c r="A1643" s="122" t="s">
        <v>3684</v>
      </c>
      <c r="B1643" s="130">
        <v>593</v>
      </c>
      <c r="C1643" s="122" t="s">
        <v>44</v>
      </c>
      <c r="D1643" s="130">
        <v>550</v>
      </c>
      <c r="E1643" s="122" t="s">
        <v>1225</v>
      </c>
    </row>
    <row r="1644" spans="1:5" ht="15.75" thickBot="1" x14ac:dyDescent="0.3">
      <c r="A1644" s="122" t="s">
        <v>3684</v>
      </c>
      <c r="B1644" s="130">
        <v>593</v>
      </c>
      <c r="C1644" s="122" t="s">
        <v>44</v>
      </c>
      <c r="D1644" s="130">
        <v>605</v>
      </c>
      <c r="E1644" s="122" t="s">
        <v>1226</v>
      </c>
    </row>
    <row r="1645" spans="1:5" ht="15.75" thickBot="1" x14ac:dyDescent="0.3">
      <c r="A1645" s="122" t="s">
        <v>3684</v>
      </c>
      <c r="B1645" s="130">
        <v>593</v>
      </c>
      <c r="C1645" s="122" t="s">
        <v>44</v>
      </c>
      <c r="D1645" s="130">
        <v>779</v>
      </c>
      <c r="E1645" s="122" t="s">
        <v>1227</v>
      </c>
    </row>
    <row r="1646" spans="1:5" ht="15.75" thickBot="1" x14ac:dyDescent="0.3">
      <c r="A1646" s="122" t="s">
        <v>3684</v>
      </c>
      <c r="B1646" s="130">
        <v>185</v>
      </c>
      <c r="C1646" s="122" t="s">
        <v>45</v>
      </c>
      <c r="D1646" s="130">
        <v>45</v>
      </c>
      <c r="E1646" s="122" t="s">
        <v>632</v>
      </c>
    </row>
    <row r="1647" spans="1:5" ht="15.75" thickBot="1" x14ac:dyDescent="0.3">
      <c r="A1647" s="122" t="s">
        <v>3684</v>
      </c>
      <c r="B1647" s="130">
        <v>185</v>
      </c>
      <c r="C1647" s="122" t="s">
        <v>45</v>
      </c>
      <c r="D1647" s="130">
        <v>46</v>
      </c>
      <c r="E1647" s="122" t="s">
        <v>633</v>
      </c>
    </row>
    <row r="1648" spans="1:5" ht="15.75" thickBot="1" x14ac:dyDescent="0.3">
      <c r="A1648" s="122" t="s">
        <v>3684</v>
      </c>
      <c r="B1648" s="130">
        <v>185</v>
      </c>
      <c r="C1648" s="122" t="s">
        <v>45</v>
      </c>
      <c r="D1648" s="130">
        <v>89</v>
      </c>
      <c r="E1648" s="122" t="s">
        <v>634</v>
      </c>
    </row>
    <row r="1649" spans="1:5" ht="15.75" thickBot="1" x14ac:dyDescent="0.3">
      <c r="A1649" s="122" t="s">
        <v>3684</v>
      </c>
      <c r="B1649" s="130">
        <v>185</v>
      </c>
      <c r="C1649" s="122" t="s">
        <v>45</v>
      </c>
      <c r="D1649" s="130">
        <v>90</v>
      </c>
      <c r="E1649" s="122" t="s">
        <v>635</v>
      </c>
    </row>
    <row r="1650" spans="1:5" ht="15.75" thickBot="1" x14ac:dyDescent="0.3">
      <c r="A1650" s="122" t="s">
        <v>3684</v>
      </c>
      <c r="B1650" s="130">
        <v>185</v>
      </c>
      <c r="C1650" s="122" t="s">
        <v>45</v>
      </c>
      <c r="D1650" s="130">
        <v>178</v>
      </c>
      <c r="E1650" s="122" t="s">
        <v>637</v>
      </c>
    </row>
    <row r="1651" spans="1:5" ht="15.75" thickBot="1" x14ac:dyDescent="0.3">
      <c r="A1651" s="122" t="s">
        <v>3684</v>
      </c>
      <c r="B1651" s="130">
        <v>185</v>
      </c>
      <c r="C1651" s="122" t="s">
        <v>45</v>
      </c>
      <c r="D1651" s="130">
        <v>177</v>
      </c>
      <c r="E1651" s="122" t="s">
        <v>636</v>
      </c>
    </row>
    <row r="1652" spans="1:5" ht="15.75" thickBot="1" x14ac:dyDescent="0.3">
      <c r="A1652" s="122" t="s">
        <v>3684</v>
      </c>
      <c r="B1652" s="130">
        <v>185</v>
      </c>
      <c r="C1652" s="122" t="s">
        <v>45</v>
      </c>
      <c r="D1652" s="130">
        <v>691</v>
      </c>
      <c r="E1652" s="122" t="s">
        <v>642</v>
      </c>
    </row>
    <row r="1653" spans="1:5" ht="15.75" thickBot="1" x14ac:dyDescent="0.3">
      <c r="A1653" s="122" t="s">
        <v>3684</v>
      </c>
      <c r="B1653" s="130">
        <v>185</v>
      </c>
      <c r="C1653" s="122" t="s">
        <v>45</v>
      </c>
      <c r="D1653" s="130">
        <v>221</v>
      </c>
      <c r="E1653" s="122" t="s">
        <v>638</v>
      </c>
    </row>
    <row r="1654" spans="1:5" ht="15.75" thickBot="1" x14ac:dyDescent="0.3">
      <c r="A1654" s="122" t="s">
        <v>3684</v>
      </c>
      <c r="B1654" s="130">
        <v>185</v>
      </c>
      <c r="C1654" s="122" t="s">
        <v>45</v>
      </c>
      <c r="D1654" s="130">
        <v>265</v>
      </c>
      <c r="E1654" s="122" t="s">
        <v>639</v>
      </c>
    </row>
    <row r="1655" spans="1:5" ht="15.75" thickBot="1" x14ac:dyDescent="0.3">
      <c r="A1655" s="122" t="s">
        <v>3684</v>
      </c>
      <c r="B1655" s="130">
        <v>185</v>
      </c>
      <c r="C1655" s="122" t="s">
        <v>45</v>
      </c>
      <c r="D1655" s="130">
        <v>632</v>
      </c>
      <c r="E1655" s="122" t="s">
        <v>641</v>
      </c>
    </row>
    <row r="1656" spans="1:5" ht="15.75" thickBot="1" x14ac:dyDescent="0.3">
      <c r="A1656" s="122" t="s">
        <v>3684</v>
      </c>
      <c r="B1656" s="130">
        <v>185</v>
      </c>
      <c r="C1656" s="122" t="s">
        <v>45</v>
      </c>
      <c r="D1656" s="130">
        <v>735</v>
      </c>
      <c r="E1656" s="122" t="s">
        <v>643</v>
      </c>
    </row>
    <row r="1657" spans="1:5" ht="15.75" thickBot="1" x14ac:dyDescent="0.3">
      <c r="A1657" s="122" t="s">
        <v>3684</v>
      </c>
      <c r="B1657" s="130">
        <v>185</v>
      </c>
      <c r="C1657" s="122" t="s">
        <v>45</v>
      </c>
      <c r="D1657" s="130">
        <v>267</v>
      </c>
      <c r="E1657" s="122" t="s">
        <v>640</v>
      </c>
    </row>
    <row r="1658" spans="1:5" ht="15.75" thickBot="1" x14ac:dyDescent="0.3">
      <c r="A1658" s="122" t="s">
        <v>3684</v>
      </c>
      <c r="B1658" s="130">
        <v>805</v>
      </c>
      <c r="C1658" s="122" t="s">
        <v>46</v>
      </c>
      <c r="D1658" s="130">
        <v>177</v>
      </c>
      <c r="E1658" s="122" t="s">
        <v>1397</v>
      </c>
    </row>
    <row r="1659" spans="1:5" ht="15.75" thickBot="1" x14ac:dyDescent="0.3">
      <c r="A1659" s="122" t="s">
        <v>3684</v>
      </c>
      <c r="B1659" s="130">
        <v>805</v>
      </c>
      <c r="C1659" s="122" t="s">
        <v>46</v>
      </c>
      <c r="D1659" s="130">
        <v>265</v>
      </c>
      <c r="E1659" s="122" t="s">
        <v>1398</v>
      </c>
    </row>
    <row r="1660" spans="1:5" ht="15.75" thickBot="1" x14ac:dyDescent="0.3">
      <c r="A1660" s="122" t="s">
        <v>3684</v>
      </c>
      <c r="B1660" s="130">
        <v>805</v>
      </c>
      <c r="C1660" s="122" t="s">
        <v>46</v>
      </c>
      <c r="D1660" s="130">
        <v>353</v>
      </c>
      <c r="E1660" s="122" t="s">
        <v>1399</v>
      </c>
    </row>
    <row r="1661" spans="1:5" ht="15.75" thickBot="1" x14ac:dyDescent="0.3">
      <c r="A1661" s="122" t="s">
        <v>3684</v>
      </c>
      <c r="B1661" s="130">
        <v>445</v>
      </c>
      <c r="C1661" s="122" t="s">
        <v>47</v>
      </c>
      <c r="D1661" s="130">
        <v>89</v>
      </c>
      <c r="E1661" s="122" t="s">
        <v>986</v>
      </c>
    </row>
    <row r="1662" spans="1:5" ht="15.75" thickBot="1" x14ac:dyDescent="0.3">
      <c r="A1662" s="122" t="s">
        <v>3684</v>
      </c>
      <c r="B1662" s="130">
        <v>445</v>
      </c>
      <c r="C1662" s="122" t="s">
        <v>47</v>
      </c>
      <c r="D1662" s="130">
        <v>92</v>
      </c>
      <c r="E1662" s="122" t="s">
        <v>987</v>
      </c>
    </row>
    <row r="1663" spans="1:5" ht="15.75" thickBot="1" x14ac:dyDescent="0.3">
      <c r="A1663" s="122" t="s">
        <v>3684</v>
      </c>
      <c r="B1663" s="130">
        <v>445</v>
      </c>
      <c r="C1663" s="122" t="s">
        <v>47</v>
      </c>
      <c r="D1663" s="130">
        <v>90</v>
      </c>
      <c r="E1663" s="122" t="s">
        <v>953</v>
      </c>
    </row>
    <row r="1664" spans="1:5" ht="15.75" thickBot="1" x14ac:dyDescent="0.3">
      <c r="A1664" s="122" t="s">
        <v>3684</v>
      </c>
      <c r="B1664" s="130">
        <v>445</v>
      </c>
      <c r="C1664" s="122" t="s">
        <v>47</v>
      </c>
      <c r="D1664" s="130">
        <v>177</v>
      </c>
      <c r="E1664" s="122" t="s">
        <v>988</v>
      </c>
    </row>
    <row r="1665" spans="1:5" ht="15.75" thickBot="1" x14ac:dyDescent="0.3">
      <c r="A1665" s="122" t="s">
        <v>3684</v>
      </c>
      <c r="B1665" s="130">
        <v>445</v>
      </c>
      <c r="C1665" s="122" t="s">
        <v>47</v>
      </c>
      <c r="D1665" s="130">
        <v>223</v>
      </c>
      <c r="E1665" s="122" t="s">
        <v>990</v>
      </c>
    </row>
    <row r="1666" spans="1:5" ht="15.75" thickBot="1" x14ac:dyDescent="0.3">
      <c r="A1666" s="122" t="s">
        <v>3684</v>
      </c>
      <c r="B1666" s="130">
        <v>445</v>
      </c>
      <c r="C1666" s="122" t="s">
        <v>47</v>
      </c>
      <c r="D1666" s="130">
        <v>224</v>
      </c>
      <c r="E1666" s="122" t="s">
        <v>991</v>
      </c>
    </row>
    <row r="1667" spans="1:5" ht="15.75" thickBot="1" x14ac:dyDescent="0.3">
      <c r="A1667" s="122" t="s">
        <v>3684</v>
      </c>
      <c r="B1667" s="130">
        <v>445</v>
      </c>
      <c r="C1667" s="122" t="s">
        <v>47</v>
      </c>
      <c r="D1667" s="130">
        <v>225</v>
      </c>
      <c r="E1667" s="122" t="s">
        <v>992</v>
      </c>
    </row>
    <row r="1668" spans="1:5" ht="15.75" thickBot="1" x14ac:dyDescent="0.3">
      <c r="A1668" s="122" t="s">
        <v>3684</v>
      </c>
      <c r="B1668" s="130">
        <v>445</v>
      </c>
      <c r="C1668" s="122" t="s">
        <v>47</v>
      </c>
      <c r="D1668" s="130">
        <v>222</v>
      </c>
      <c r="E1668" s="122" t="s">
        <v>989</v>
      </c>
    </row>
    <row r="1669" spans="1:5" ht="15.75" thickBot="1" x14ac:dyDescent="0.3">
      <c r="A1669" s="122" t="s">
        <v>3684</v>
      </c>
      <c r="B1669" s="130">
        <v>445</v>
      </c>
      <c r="C1669" s="122" t="s">
        <v>47</v>
      </c>
      <c r="D1669" s="130">
        <v>456</v>
      </c>
      <c r="E1669" s="122" t="s">
        <v>993</v>
      </c>
    </row>
    <row r="1670" spans="1:5" ht="15.75" thickBot="1" x14ac:dyDescent="0.3">
      <c r="A1670" s="122" t="s">
        <v>3684</v>
      </c>
      <c r="B1670" s="130">
        <v>445</v>
      </c>
      <c r="C1670" s="122" t="s">
        <v>47</v>
      </c>
      <c r="D1670" s="130">
        <v>504</v>
      </c>
      <c r="E1670" s="122" t="s">
        <v>998</v>
      </c>
    </row>
    <row r="1671" spans="1:5" ht="15.75" thickBot="1" x14ac:dyDescent="0.3">
      <c r="A1671" s="122" t="s">
        <v>3684</v>
      </c>
      <c r="B1671" s="130">
        <v>445</v>
      </c>
      <c r="C1671" s="122" t="s">
        <v>47</v>
      </c>
      <c r="D1671" s="130">
        <v>502</v>
      </c>
      <c r="E1671" s="122" t="s">
        <v>996</v>
      </c>
    </row>
    <row r="1672" spans="1:5" ht="15.75" thickBot="1" x14ac:dyDescent="0.3">
      <c r="A1672" s="122" t="s">
        <v>3684</v>
      </c>
      <c r="B1672" s="130">
        <v>445</v>
      </c>
      <c r="C1672" s="122" t="s">
        <v>47</v>
      </c>
      <c r="D1672" s="130">
        <v>500</v>
      </c>
      <c r="E1672" s="122" t="s">
        <v>994</v>
      </c>
    </row>
    <row r="1673" spans="1:5" ht="15.75" thickBot="1" x14ac:dyDescent="0.3">
      <c r="A1673" s="122" t="s">
        <v>3684</v>
      </c>
      <c r="B1673" s="130">
        <v>445</v>
      </c>
      <c r="C1673" s="122" t="s">
        <v>47</v>
      </c>
      <c r="D1673" s="130">
        <v>501</v>
      </c>
      <c r="E1673" s="122" t="s">
        <v>995</v>
      </c>
    </row>
    <row r="1674" spans="1:5" ht="15.75" thickBot="1" x14ac:dyDescent="0.3">
      <c r="A1674" s="122" t="s">
        <v>3684</v>
      </c>
      <c r="B1674" s="130">
        <v>445</v>
      </c>
      <c r="C1674" s="122" t="s">
        <v>47</v>
      </c>
      <c r="D1674" s="130">
        <v>503</v>
      </c>
      <c r="E1674" s="122" t="s">
        <v>997</v>
      </c>
    </row>
    <row r="1675" spans="1:5" ht="15.75" thickBot="1" x14ac:dyDescent="0.3">
      <c r="A1675" s="122" t="s">
        <v>3684</v>
      </c>
      <c r="B1675" s="130">
        <v>445</v>
      </c>
      <c r="C1675" s="122" t="s">
        <v>47</v>
      </c>
      <c r="D1675" s="130">
        <v>632</v>
      </c>
      <c r="E1675" s="122" t="s">
        <v>999</v>
      </c>
    </row>
    <row r="1676" spans="1:5" ht="15.75" thickBot="1" x14ac:dyDescent="0.3">
      <c r="A1676" s="122" t="s">
        <v>3684</v>
      </c>
      <c r="B1676" s="130">
        <v>445</v>
      </c>
      <c r="C1676" s="122" t="s">
        <v>47</v>
      </c>
      <c r="D1676" s="130">
        <v>640</v>
      </c>
      <c r="E1676" s="122" t="s">
        <v>1000</v>
      </c>
    </row>
    <row r="1677" spans="1:5" ht="15.75" thickBot="1" x14ac:dyDescent="0.3">
      <c r="A1677" s="122" t="s">
        <v>3684</v>
      </c>
      <c r="B1677" s="130">
        <v>445</v>
      </c>
      <c r="C1677" s="122" t="s">
        <v>47</v>
      </c>
      <c r="D1677" s="130">
        <v>656</v>
      </c>
      <c r="E1677" s="122" t="s">
        <v>1001</v>
      </c>
    </row>
    <row r="1678" spans="1:5" ht="15.75" thickBot="1" x14ac:dyDescent="0.3">
      <c r="A1678" s="122" t="s">
        <v>3684</v>
      </c>
      <c r="B1678" s="130">
        <v>445</v>
      </c>
      <c r="C1678" s="122" t="s">
        <v>47</v>
      </c>
      <c r="D1678" s="130">
        <v>691</v>
      </c>
      <c r="E1678" s="122" t="s">
        <v>1002</v>
      </c>
    </row>
    <row r="1679" spans="1:5" ht="15.75" thickBot="1" x14ac:dyDescent="0.3">
      <c r="A1679" s="122" t="s">
        <v>3684</v>
      </c>
      <c r="B1679" s="130">
        <v>445</v>
      </c>
      <c r="C1679" s="122" t="s">
        <v>47</v>
      </c>
      <c r="D1679" s="130">
        <v>735</v>
      </c>
      <c r="E1679" s="122" t="s">
        <v>1003</v>
      </c>
    </row>
    <row r="1680" spans="1:5" ht="15.75" thickBot="1" x14ac:dyDescent="0.3">
      <c r="A1680" s="122" t="s">
        <v>3684</v>
      </c>
      <c r="B1680" s="130">
        <v>445</v>
      </c>
      <c r="C1680" s="122" t="s">
        <v>47</v>
      </c>
      <c r="D1680" s="130">
        <v>779</v>
      </c>
      <c r="E1680" s="122" t="s">
        <v>1004</v>
      </c>
    </row>
    <row r="1681" spans="1:5" ht="15.75" thickBot="1" x14ac:dyDescent="0.3">
      <c r="A1681" s="122" t="s">
        <v>3684</v>
      </c>
      <c r="B1681" s="130">
        <v>445</v>
      </c>
      <c r="C1681" s="122" t="s">
        <v>47</v>
      </c>
      <c r="D1681" s="130">
        <v>780</v>
      </c>
      <c r="E1681" s="122" t="s">
        <v>1005</v>
      </c>
    </row>
    <row r="1682" spans="1:5" ht="15.75" thickBot="1" x14ac:dyDescent="0.3">
      <c r="A1682" s="122" t="s">
        <v>3684</v>
      </c>
      <c r="B1682" s="130">
        <v>445</v>
      </c>
      <c r="C1682" s="122" t="s">
        <v>47</v>
      </c>
      <c r="D1682" s="130">
        <v>867</v>
      </c>
      <c r="E1682" s="122" t="s">
        <v>1006</v>
      </c>
    </row>
    <row r="1683" spans="1:5" ht="15.75" thickBot="1" x14ac:dyDescent="0.3">
      <c r="A1683" s="122" t="s">
        <v>3684</v>
      </c>
      <c r="B1683" s="130">
        <v>428</v>
      </c>
      <c r="C1683" s="122" t="s">
        <v>48</v>
      </c>
      <c r="D1683" s="130">
        <v>1</v>
      </c>
      <c r="E1683" s="122" t="s">
        <v>932</v>
      </c>
    </row>
    <row r="1684" spans="1:5" ht="15.75" thickBot="1" x14ac:dyDescent="0.3">
      <c r="A1684" s="122" t="s">
        <v>3684</v>
      </c>
      <c r="B1684" s="130">
        <v>428</v>
      </c>
      <c r="C1684" s="122" t="s">
        <v>48</v>
      </c>
      <c r="D1684" s="130">
        <v>501</v>
      </c>
      <c r="E1684" s="122" t="s">
        <v>935</v>
      </c>
    </row>
    <row r="1685" spans="1:5" ht="15.75" thickBot="1" x14ac:dyDescent="0.3">
      <c r="A1685" s="122" t="s">
        <v>3684</v>
      </c>
      <c r="B1685" s="130">
        <v>428</v>
      </c>
      <c r="C1685" s="122" t="s">
        <v>48</v>
      </c>
      <c r="D1685" s="130">
        <v>634</v>
      </c>
      <c r="E1685" s="122" t="s">
        <v>938</v>
      </c>
    </row>
    <row r="1686" spans="1:5" ht="15.75" thickBot="1" x14ac:dyDescent="0.3">
      <c r="A1686" s="122" t="s">
        <v>3684</v>
      </c>
      <c r="B1686" s="130">
        <v>428</v>
      </c>
      <c r="C1686" s="122" t="s">
        <v>48</v>
      </c>
      <c r="D1686" s="130">
        <v>89</v>
      </c>
      <c r="E1686" s="122" t="s">
        <v>933</v>
      </c>
    </row>
    <row r="1687" spans="1:5" ht="15.75" thickBot="1" x14ac:dyDescent="0.3">
      <c r="A1687" s="122" t="s">
        <v>3684</v>
      </c>
      <c r="B1687" s="130">
        <v>428</v>
      </c>
      <c r="C1687" s="122" t="s">
        <v>48</v>
      </c>
      <c r="D1687" s="130">
        <v>692</v>
      </c>
      <c r="E1687" s="122" t="s">
        <v>941</v>
      </c>
    </row>
    <row r="1688" spans="1:5" ht="15.75" thickBot="1" x14ac:dyDescent="0.3">
      <c r="A1688" s="122" t="s">
        <v>3684</v>
      </c>
      <c r="B1688" s="130">
        <v>428</v>
      </c>
      <c r="C1688" s="122" t="s">
        <v>48</v>
      </c>
      <c r="D1688" s="130">
        <v>500</v>
      </c>
      <c r="E1688" s="122" t="s">
        <v>934</v>
      </c>
    </row>
    <row r="1689" spans="1:5" ht="15.75" thickBot="1" x14ac:dyDescent="0.3">
      <c r="A1689" s="122" t="s">
        <v>3684</v>
      </c>
      <c r="B1689" s="130">
        <v>428</v>
      </c>
      <c r="C1689" s="122" t="s">
        <v>48</v>
      </c>
      <c r="D1689" s="130">
        <v>555</v>
      </c>
      <c r="E1689" s="122" t="s">
        <v>936</v>
      </c>
    </row>
    <row r="1690" spans="1:5" ht="15.75" thickBot="1" x14ac:dyDescent="0.3">
      <c r="A1690" s="122" t="s">
        <v>3684</v>
      </c>
      <c r="B1690" s="130">
        <v>428</v>
      </c>
      <c r="C1690" s="122" t="s">
        <v>48</v>
      </c>
      <c r="D1690" s="130">
        <v>632</v>
      </c>
      <c r="E1690" s="122" t="s">
        <v>937</v>
      </c>
    </row>
    <row r="1691" spans="1:5" ht="15.75" thickBot="1" x14ac:dyDescent="0.3">
      <c r="A1691" s="122" t="s">
        <v>3684</v>
      </c>
      <c r="B1691" s="130">
        <v>428</v>
      </c>
      <c r="C1691" s="122" t="s">
        <v>48</v>
      </c>
      <c r="D1691" s="130">
        <v>691</v>
      </c>
      <c r="E1691" s="122" t="s">
        <v>940</v>
      </c>
    </row>
    <row r="1692" spans="1:5" ht="15.75" thickBot="1" x14ac:dyDescent="0.3">
      <c r="A1692" s="122" t="s">
        <v>3684</v>
      </c>
      <c r="B1692" s="130">
        <v>428</v>
      </c>
      <c r="C1692" s="122" t="s">
        <v>48</v>
      </c>
      <c r="D1692" s="130">
        <v>645</v>
      </c>
      <c r="E1692" s="122" t="s">
        <v>939</v>
      </c>
    </row>
    <row r="1693" spans="1:5" ht="15.75" thickBot="1" x14ac:dyDescent="0.3">
      <c r="A1693" s="122" t="s">
        <v>3684</v>
      </c>
      <c r="B1693" s="130">
        <v>428</v>
      </c>
      <c r="C1693" s="122" t="s">
        <v>48</v>
      </c>
      <c r="D1693" s="130">
        <v>735</v>
      </c>
      <c r="E1693" s="122" t="s">
        <v>942</v>
      </c>
    </row>
    <row r="1694" spans="1:5" ht="15.75" thickBot="1" x14ac:dyDescent="0.3">
      <c r="A1694" s="122" t="s">
        <v>3684</v>
      </c>
      <c r="B1694" s="130">
        <v>428</v>
      </c>
      <c r="C1694" s="122" t="s">
        <v>48</v>
      </c>
      <c r="D1694" s="130">
        <v>736</v>
      </c>
      <c r="E1694" s="122" t="s">
        <v>943</v>
      </c>
    </row>
    <row r="1695" spans="1:5" ht="15.75" thickBot="1" x14ac:dyDescent="0.3">
      <c r="A1695" s="122" t="s">
        <v>3684</v>
      </c>
      <c r="B1695" s="130">
        <v>410</v>
      </c>
      <c r="C1695" s="122" t="s">
        <v>49</v>
      </c>
      <c r="D1695" s="130">
        <v>89</v>
      </c>
      <c r="E1695" s="122" t="s">
        <v>909</v>
      </c>
    </row>
    <row r="1696" spans="1:5" ht="15.75" thickBot="1" x14ac:dyDescent="0.3">
      <c r="A1696" s="122" t="s">
        <v>3684</v>
      </c>
      <c r="B1696" s="130">
        <v>410</v>
      </c>
      <c r="C1696" s="122" t="s">
        <v>49</v>
      </c>
      <c r="D1696" s="130">
        <v>177</v>
      </c>
      <c r="E1696" s="122" t="s">
        <v>887</v>
      </c>
    </row>
    <row r="1697" spans="1:5" ht="15.75" thickBot="1" x14ac:dyDescent="0.3">
      <c r="A1697" s="122" t="s">
        <v>3684</v>
      </c>
      <c r="B1697" s="130">
        <v>410</v>
      </c>
      <c r="C1697" s="122" t="s">
        <v>49</v>
      </c>
      <c r="D1697" s="130">
        <v>221</v>
      </c>
      <c r="E1697" s="122" t="s">
        <v>910</v>
      </c>
    </row>
    <row r="1698" spans="1:5" ht="15.75" thickBot="1" x14ac:dyDescent="0.3">
      <c r="A1698" s="122" t="s">
        <v>3684</v>
      </c>
      <c r="B1698" s="130">
        <v>410</v>
      </c>
      <c r="C1698" s="122" t="s">
        <v>49</v>
      </c>
      <c r="D1698" s="130">
        <v>265</v>
      </c>
      <c r="E1698" s="122" t="s">
        <v>911</v>
      </c>
    </row>
    <row r="1699" spans="1:5" ht="15.75" thickBot="1" x14ac:dyDescent="0.3">
      <c r="A1699" s="122" t="s">
        <v>3684</v>
      </c>
      <c r="B1699" s="130">
        <v>410</v>
      </c>
      <c r="C1699" s="122" t="s">
        <v>49</v>
      </c>
      <c r="D1699" s="130">
        <v>779</v>
      </c>
      <c r="E1699" s="122" t="s">
        <v>912</v>
      </c>
    </row>
    <row r="1700" spans="1:5" ht="15.75" thickBot="1" x14ac:dyDescent="0.3">
      <c r="A1700" s="122" t="s">
        <v>3684</v>
      </c>
      <c r="B1700" s="130">
        <v>410</v>
      </c>
      <c r="C1700" s="122" t="s">
        <v>49</v>
      </c>
      <c r="D1700" s="130">
        <v>781</v>
      </c>
      <c r="E1700" s="122" t="s">
        <v>913</v>
      </c>
    </row>
    <row r="1701" spans="1:5" ht="15.75" thickBot="1" x14ac:dyDescent="0.3">
      <c r="A1701" s="122" t="s">
        <v>3684</v>
      </c>
      <c r="B1701" s="130">
        <v>35</v>
      </c>
      <c r="C1701" s="122" t="s">
        <v>50</v>
      </c>
      <c r="D1701" s="130">
        <v>90</v>
      </c>
      <c r="E1701" s="122" t="s">
        <v>391</v>
      </c>
    </row>
    <row r="1702" spans="1:5" ht="15.75" thickBot="1" x14ac:dyDescent="0.3">
      <c r="A1702" s="122" t="s">
        <v>3684</v>
      </c>
      <c r="B1702" s="130">
        <v>35</v>
      </c>
      <c r="C1702" s="122" t="s">
        <v>50</v>
      </c>
      <c r="D1702" s="130">
        <v>134</v>
      </c>
      <c r="E1702" s="122" t="s">
        <v>394</v>
      </c>
    </row>
    <row r="1703" spans="1:5" ht="15.75" thickBot="1" x14ac:dyDescent="0.3">
      <c r="A1703" s="122" t="s">
        <v>3684</v>
      </c>
      <c r="B1703" s="130">
        <v>35</v>
      </c>
      <c r="C1703" s="122" t="s">
        <v>50</v>
      </c>
      <c r="D1703" s="130">
        <v>739</v>
      </c>
      <c r="E1703" s="122" t="s">
        <v>412</v>
      </c>
    </row>
    <row r="1704" spans="1:5" ht="15.75" thickBot="1" x14ac:dyDescent="0.3">
      <c r="A1704" s="122" t="s">
        <v>3684</v>
      </c>
      <c r="B1704" s="130">
        <v>35</v>
      </c>
      <c r="C1704" s="122" t="s">
        <v>50</v>
      </c>
      <c r="D1704" s="130">
        <v>133</v>
      </c>
      <c r="E1704" s="122" t="s">
        <v>393</v>
      </c>
    </row>
    <row r="1705" spans="1:5" ht="15.75" thickBot="1" x14ac:dyDescent="0.3">
      <c r="A1705" s="122" t="s">
        <v>3684</v>
      </c>
      <c r="B1705" s="130">
        <v>35</v>
      </c>
      <c r="C1705" s="122" t="s">
        <v>50</v>
      </c>
      <c r="D1705" s="130">
        <v>181</v>
      </c>
      <c r="E1705" s="122" t="s">
        <v>396</v>
      </c>
    </row>
    <row r="1706" spans="1:5" ht="15.75" thickBot="1" x14ac:dyDescent="0.3">
      <c r="A1706" s="122" t="s">
        <v>3684</v>
      </c>
      <c r="B1706" s="130">
        <v>35</v>
      </c>
      <c r="C1706" s="122" t="s">
        <v>50</v>
      </c>
      <c r="D1706" s="130">
        <v>182</v>
      </c>
      <c r="E1706" s="122" t="s">
        <v>397</v>
      </c>
    </row>
    <row r="1707" spans="1:5" ht="15.75" thickBot="1" x14ac:dyDescent="0.3">
      <c r="A1707" s="122" t="s">
        <v>3684</v>
      </c>
      <c r="B1707" s="130">
        <v>35</v>
      </c>
      <c r="C1707" s="122" t="s">
        <v>50</v>
      </c>
      <c r="D1707" s="130">
        <v>177</v>
      </c>
      <c r="E1707" s="122" t="s">
        <v>395</v>
      </c>
    </row>
    <row r="1708" spans="1:5" ht="15.75" thickBot="1" x14ac:dyDescent="0.3">
      <c r="A1708" s="122" t="s">
        <v>3684</v>
      </c>
      <c r="B1708" s="130">
        <v>35</v>
      </c>
      <c r="C1708" s="122" t="s">
        <v>50</v>
      </c>
      <c r="D1708" s="130">
        <v>315</v>
      </c>
      <c r="E1708" s="122" t="s">
        <v>398</v>
      </c>
    </row>
    <row r="1709" spans="1:5" ht="15.75" thickBot="1" x14ac:dyDescent="0.3">
      <c r="A1709" s="122" t="s">
        <v>3684</v>
      </c>
      <c r="B1709" s="130">
        <v>35</v>
      </c>
      <c r="C1709" s="122" t="s">
        <v>50</v>
      </c>
      <c r="D1709" s="130">
        <v>353</v>
      </c>
      <c r="E1709" s="122" t="s">
        <v>399</v>
      </c>
    </row>
    <row r="1710" spans="1:5" ht="15.75" thickBot="1" x14ac:dyDescent="0.3">
      <c r="A1710" s="122" t="s">
        <v>3684</v>
      </c>
      <c r="B1710" s="130">
        <v>35</v>
      </c>
      <c r="C1710" s="122" t="s">
        <v>50</v>
      </c>
      <c r="D1710" s="130">
        <v>456</v>
      </c>
      <c r="E1710" s="122" t="s">
        <v>400</v>
      </c>
    </row>
    <row r="1711" spans="1:5" ht="15.75" thickBot="1" x14ac:dyDescent="0.3">
      <c r="A1711" s="122" t="s">
        <v>3684</v>
      </c>
      <c r="B1711" s="130">
        <v>35</v>
      </c>
      <c r="C1711" s="122" t="s">
        <v>50</v>
      </c>
      <c r="D1711" s="130">
        <v>95</v>
      </c>
      <c r="E1711" s="122" t="s">
        <v>392</v>
      </c>
    </row>
    <row r="1712" spans="1:5" ht="15.75" thickBot="1" x14ac:dyDescent="0.3">
      <c r="A1712" s="122" t="s">
        <v>3684</v>
      </c>
      <c r="B1712" s="130">
        <v>35</v>
      </c>
      <c r="C1712" s="122" t="s">
        <v>50</v>
      </c>
      <c r="D1712" s="130">
        <v>501</v>
      </c>
      <c r="E1712" s="122" t="s">
        <v>401</v>
      </c>
    </row>
    <row r="1713" spans="1:5" ht="15.75" thickBot="1" x14ac:dyDescent="0.3">
      <c r="A1713" s="122" t="s">
        <v>3684</v>
      </c>
      <c r="B1713" s="130">
        <v>35</v>
      </c>
      <c r="C1713" s="122" t="s">
        <v>50</v>
      </c>
      <c r="D1713" s="130">
        <v>504</v>
      </c>
      <c r="E1713" s="122" t="s">
        <v>404</v>
      </c>
    </row>
    <row r="1714" spans="1:5" ht="15.75" thickBot="1" x14ac:dyDescent="0.3">
      <c r="A1714" s="122" t="s">
        <v>3684</v>
      </c>
      <c r="B1714" s="130">
        <v>35</v>
      </c>
      <c r="C1714" s="122" t="s">
        <v>50</v>
      </c>
      <c r="D1714" s="130">
        <v>505</v>
      </c>
      <c r="E1714" s="122" t="s">
        <v>405</v>
      </c>
    </row>
    <row r="1715" spans="1:5" ht="15.75" thickBot="1" x14ac:dyDescent="0.3">
      <c r="A1715" s="122" t="s">
        <v>3684</v>
      </c>
      <c r="B1715" s="130">
        <v>35</v>
      </c>
      <c r="C1715" s="122" t="s">
        <v>50</v>
      </c>
      <c r="D1715" s="130">
        <v>502</v>
      </c>
      <c r="E1715" s="122" t="s">
        <v>402</v>
      </c>
    </row>
    <row r="1716" spans="1:5" ht="15.75" thickBot="1" x14ac:dyDescent="0.3">
      <c r="A1716" s="122" t="s">
        <v>3684</v>
      </c>
      <c r="B1716" s="130">
        <v>35</v>
      </c>
      <c r="C1716" s="122" t="s">
        <v>50</v>
      </c>
      <c r="D1716" s="130">
        <v>503</v>
      </c>
      <c r="E1716" s="122" t="s">
        <v>403</v>
      </c>
    </row>
    <row r="1717" spans="1:5" ht="15.75" thickBot="1" x14ac:dyDescent="0.3">
      <c r="A1717" s="122" t="s">
        <v>3684</v>
      </c>
      <c r="B1717" s="130">
        <v>35</v>
      </c>
      <c r="C1717" s="122" t="s">
        <v>50</v>
      </c>
      <c r="D1717" s="130">
        <v>544</v>
      </c>
      <c r="E1717" s="122" t="s">
        <v>406</v>
      </c>
    </row>
    <row r="1718" spans="1:5" ht="15.75" thickBot="1" x14ac:dyDescent="0.3">
      <c r="A1718" s="122" t="s">
        <v>3684</v>
      </c>
      <c r="B1718" s="130">
        <v>35</v>
      </c>
      <c r="C1718" s="122" t="s">
        <v>50</v>
      </c>
      <c r="D1718" s="130">
        <v>632</v>
      </c>
      <c r="E1718" s="122" t="s">
        <v>408</v>
      </c>
    </row>
    <row r="1719" spans="1:5" ht="15.75" thickBot="1" x14ac:dyDescent="0.3">
      <c r="A1719" s="122" t="s">
        <v>3684</v>
      </c>
      <c r="B1719" s="130">
        <v>35</v>
      </c>
      <c r="C1719" s="122" t="s">
        <v>50</v>
      </c>
      <c r="D1719" s="130">
        <v>735</v>
      </c>
      <c r="E1719" s="122" t="s">
        <v>409</v>
      </c>
    </row>
    <row r="1720" spans="1:5" ht="15.75" thickBot="1" x14ac:dyDescent="0.3">
      <c r="A1720" s="122" t="s">
        <v>3684</v>
      </c>
      <c r="B1720" s="130">
        <v>35</v>
      </c>
      <c r="C1720" s="122" t="s">
        <v>50</v>
      </c>
      <c r="D1720" s="130">
        <v>737</v>
      </c>
      <c r="E1720" s="122" t="s">
        <v>411</v>
      </c>
    </row>
    <row r="1721" spans="1:5" ht="15.75" thickBot="1" x14ac:dyDescent="0.3">
      <c r="A1721" s="122" t="s">
        <v>3684</v>
      </c>
      <c r="B1721" s="130">
        <v>35</v>
      </c>
      <c r="C1721" s="122" t="s">
        <v>50</v>
      </c>
      <c r="D1721" s="130">
        <v>867</v>
      </c>
      <c r="E1721" s="122" t="s">
        <v>415</v>
      </c>
    </row>
    <row r="1722" spans="1:5" ht="15.75" thickBot="1" x14ac:dyDescent="0.3">
      <c r="A1722" s="122" t="s">
        <v>3684</v>
      </c>
      <c r="B1722" s="130">
        <v>35</v>
      </c>
      <c r="C1722" s="122" t="s">
        <v>50</v>
      </c>
      <c r="D1722" s="130">
        <v>736</v>
      </c>
      <c r="E1722" s="122" t="s">
        <v>410</v>
      </c>
    </row>
    <row r="1723" spans="1:5" ht="15.75" thickBot="1" x14ac:dyDescent="0.3">
      <c r="A1723" s="122" t="s">
        <v>3684</v>
      </c>
      <c r="B1723" s="130">
        <v>35</v>
      </c>
      <c r="C1723" s="122" t="s">
        <v>50</v>
      </c>
      <c r="D1723" s="130">
        <v>564</v>
      </c>
      <c r="E1723" s="122" t="s">
        <v>407</v>
      </c>
    </row>
    <row r="1724" spans="1:5" ht="15.75" thickBot="1" x14ac:dyDescent="0.3">
      <c r="A1724" s="122" t="s">
        <v>3684</v>
      </c>
      <c r="B1724" s="130">
        <v>35</v>
      </c>
      <c r="C1724" s="122" t="s">
        <v>50</v>
      </c>
      <c r="D1724" s="130">
        <v>780</v>
      </c>
      <c r="E1724" s="122" t="s">
        <v>414</v>
      </c>
    </row>
    <row r="1725" spans="1:5" ht="15.75" thickBot="1" x14ac:dyDescent="0.3">
      <c r="A1725" s="122" t="s">
        <v>3684</v>
      </c>
      <c r="B1725" s="130">
        <v>35</v>
      </c>
      <c r="C1725" s="122" t="s">
        <v>50</v>
      </c>
      <c r="D1725" s="130">
        <v>779</v>
      </c>
      <c r="E1725" s="122" t="s">
        <v>413</v>
      </c>
    </row>
    <row r="1726" spans="1:5" ht="15.75" thickBot="1" x14ac:dyDescent="0.3">
      <c r="A1726" s="122" t="s">
        <v>3684</v>
      </c>
      <c r="B1726" s="130">
        <v>754</v>
      </c>
      <c r="C1726" s="122" t="s">
        <v>51</v>
      </c>
      <c r="D1726" s="130">
        <v>1</v>
      </c>
      <c r="E1726" s="122" t="s">
        <v>1308</v>
      </c>
    </row>
    <row r="1727" spans="1:5" ht="15.75" thickBot="1" x14ac:dyDescent="0.3">
      <c r="A1727" s="122" t="s">
        <v>3684</v>
      </c>
      <c r="B1727" s="130">
        <v>754</v>
      </c>
      <c r="C1727" s="122" t="s">
        <v>51</v>
      </c>
      <c r="D1727" s="130">
        <v>49</v>
      </c>
      <c r="E1727" s="122" t="s">
        <v>1309</v>
      </c>
    </row>
    <row r="1728" spans="1:5" ht="15.75" thickBot="1" x14ac:dyDescent="0.3">
      <c r="A1728" s="122" t="s">
        <v>3684</v>
      </c>
      <c r="B1728" s="130">
        <v>754</v>
      </c>
      <c r="C1728" s="122" t="s">
        <v>51</v>
      </c>
      <c r="D1728" s="130">
        <v>456</v>
      </c>
      <c r="E1728" s="122" t="s">
        <v>1310</v>
      </c>
    </row>
    <row r="1729" spans="1:5" ht="15.75" thickBot="1" x14ac:dyDescent="0.3">
      <c r="A1729" s="122" t="s">
        <v>3684</v>
      </c>
      <c r="B1729" s="130">
        <v>754</v>
      </c>
      <c r="C1729" s="122" t="s">
        <v>51</v>
      </c>
      <c r="D1729" s="130">
        <v>500</v>
      </c>
      <c r="E1729" s="122" t="s">
        <v>1311</v>
      </c>
    </row>
    <row r="1730" spans="1:5" ht="15.75" thickBot="1" x14ac:dyDescent="0.3">
      <c r="A1730" s="122" t="s">
        <v>3684</v>
      </c>
      <c r="B1730" s="130">
        <v>754</v>
      </c>
      <c r="C1730" s="122" t="s">
        <v>51</v>
      </c>
      <c r="D1730" s="130">
        <v>735</v>
      </c>
      <c r="E1730" s="122" t="s">
        <v>1312</v>
      </c>
    </row>
    <row r="1731" spans="1:5" ht="15.75" thickBot="1" x14ac:dyDescent="0.3">
      <c r="A1731" s="122" t="s">
        <v>3684</v>
      </c>
      <c r="B1731" s="130">
        <v>754</v>
      </c>
      <c r="C1731" s="122" t="s">
        <v>51</v>
      </c>
      <c r="D1731" s="130">
        <v>736</v>
      </c>
      <c r="E1731" s="122" t="s">
        <v>1313</v>
      </c>
    </row>
    <row r="1732" spans="1:5" ht="15.75" thickBot="1" x14ac:dyDescent="0.3">
      <c r="A1732" s="122" t="s">
        <v>3684</v>
      </c>
      <c r="B1732" s="130">
        <v>754</v>
      </c>
      <c r="C1732" s="122" t="s">
        <v>51</v>
      </c>
      <c r="D1732" s="130">
        <v>779</v>
      </c>
      <c r="E1732" s="122" t="s">
        <v>1314</v>
      </c>
    </row>
    <row r="1733" spans="1:5" ht="15.75" thickBot="1" x14ac:dyDescent="0.3">
      <c r="A1733" s="122" t="s">
        <v>3684</v>
      </c>
      <c r="B1733" s="130">
        <v>390</v>
      </c>
      <c r="C1733" s="122" t="s">
        <v>52</v>
      </c>
      <c r="D1733" s="130">
        <v>45</v>
      </c>
      <c r="E1733" s="122" t="s">
        <v>846</v>
      </c>
    </row>
    <row r="1734" spans="1:5" ht="15.75" thickBot="1" x14ac:dyDescent="0.3">
      <c r="A1734" s="122" t="s">
        <v>3684</v>
      </c>
      <c r="B1734" s="130">
        <v>390</v>
      </c>
      <c r="C1734" s="122" t="s">
        <v>52</v>
      </c>
      <c r="D1734" s="130">
        <v>89</v>
      </c>
      <c r="E1734" s="122" t="s">
        <v>847</v>
      </c>
    </row>
    <row r="1735" spans="1:5" ht="15.75" thickBot="1" x14ac:dyDescent="0.3">
      <c r="A1735" s="122" t="s">
        <v>3684</v>
      </c>
      <c r="B1735" s="130">
        <v>390</v>
      </c>
      <c r="C1735" s="122" t="s">
        <v>52</v>
      </c>
      <c r="D1735" s="130">
        <v>90</v>
      </c>
      <c r="E1735" s="122" t="s">
        <v>848</v>
      </c>
    </row>
    <row r="1736" spans="1:5" ht="15.75" thickBot="1" x14ac:dyDescent="0.3">
      <c r="A1736" s="122" t="s">
        <v>3684</v>
      </c>
      <c r="B1736" s="130">
        <v>390</v>
      </c>
      <c r="C1736" s="122" t="s">
        <v>52</v>
      </c>
      <c r="D1736" s="130">
        <v>221</v>
      </c>
      <c r="E1736" s="122" t="s">
        <v>849</v>
      </c>
    </row>
    <row r="1737" spans="1:5" ht="15.75" thickBot="1" x14ac:dyDescent="0.3">
      <c r="A1737" s="122" t="s">
        <v>3684</v>
      </c>
      <c r="B1737" s="130">
        <v>390</v>
      </c>
      <c r="C1737" s="122" t="s">
        <v>52</v>
      </c>
      <c r="D1737" s="130">
        <v>265</v>
      </c>
      <c r="E1737" s="122" t="s">
        <v>850</v>
      </c>
    </row>
    <row r="1738" spans="1:5" ht="15.75" thickBot="1" x14ac:dyDescent="0.3">
      <c r="A1738" s="122" t="s">
        <v>3684</v>
      </c>
      <c r="B1738" s="130">
        <v>390</v>
      </c>
      <c r="C1738" s="122" t="s">
        <v>52</v>
      </c>
      <c r="D1738" s="130">
        <v>456</v>
      </c>
      <c r="E1738" s="122" t="s">
        <v>851</v>
      </c>
    </row>
    <row r="1739" spans="1:5" ht="15.75" thickBot="1" x14ac:dyDescent="0.3">
      <c r="A1739" s="122" t="s">
        <v>3684</v>
      </c>
      <c r="B1739" s="130">
        <v>390</v>
      </c>
      <c r="C1739" s="122" t="s">
        <v>52</v>
      </c>
      <c r="D1739" s="130">
        <v>457</v>
      </c>
      <c r="E1739" s="122" t="s">
        <v>852</v>
      </c>
    </row>
    <row r="1740" spans="1:5" ht="15.75" thickBot="1" x14ac:dyDescent="0.3">
      <c r="A1740" s="122" t="s">
        <v>3684</v>
      </c>
      <c r="B1740" s="130">
        <v>390</v>
      </c>
      <c r="C1740" s="122" t="s">
        <v>52</v>
      </c>
      <c r="D1740" s="130">
        <v>460</v>
      </c>
      <c r="E1740" s="122" t="s">
        <v>853</v>
      </c>
    </row>
    <row r="1741" spans="1:5" ht="15.75" thickBot="1" x14ac:dyDescent="0.3">
      <c r="A1741" s="122" t="s">
        <v>3684</v>
      </c>
      <c r="B1741" s="130">
        <v>390</v>
      </c>
      <c r="C1741" s="122" t="s">
        <v>52</v>
      </c>
      <c r="D1741" s="130">
        <v>500</v>
      </c>
      <c r="E1741" s="122" t="s">
        <v>854</v>
      </c>
    </row>
    <row r="1742" spans="1:5" ht="15.75" thickBot="1" x14ac:dyDescent="0.3">
      <c r="A1742" s="122" t="s">
        <v>3684</v>
      </c>
      <c r="B1742" s="130">
        <v>390</v>
      </c>
      <c r="C1742" s="122" t="s">
        <v>52</v>
      </c>
      <c r="D1742" s="130">
        <v>510</v>
      </c>
      <c r="E1742" s="122" t="s">
        <v>761</v>
      </c>
    </row>
    <row r="1743" spans="1:5" ht="15.75" thickBot="1" x14ac:dyDescent="0.3">
      <c r="A1743" s="122" t="s">
        <v>3684</v>
      </c>
      <c r="B1743" s="130">
        <v>390</v>
      </c>
      <c r="C1743" s="122" t="s">
        <v>52</v>
      </c>
      <c r="D1743" s="130">
        <v>691</v>
      </c>
      <c r="E1743" s="122" t="s">
        <v>855</v>
      </c>
    </row>
    <row r="1744" spans="1:5" ht="15.75" thickBot="1" x14ac:dyDescent="0.3">
      <c r="A1744" s="122" t="s">
        <v>3684</v>
      </c>
      <c r="B1744" s="130">
        <v>390</v>
      </c>
      <c r="C1744" s="122" t="s">
        <v>52</v>
      </c>
      <c r="D1744" s="130">
        <v>692</v>
      </c>
      <c r="E1744" s="122" t="s">
        <v>856</v>
      </c>
    </row>
    <row r="1745" spans="1:5" ht="15.75" thickBot="1" x14ac:dyDescent="0.3">
      <c r="A1745" s="122" t="s">
        <v>3684</v>
      </c>
      <c r="B1745" s="130">
        <v>390</v>
      </c>
      <c r="C1745" s="122" t="s">
        <v>52</v>
      </c>
      <c r="D1745" s="130">
        <v>735</v>
      </c>
      <c r="E1745" s="122" t="s">
        <v>857</v>
      </c>
    </row>
    <row r="1746" spans="1:5" ht="15.75" thickBot="1" x14ac:dyDescent="0.3">
      <c r="A1746" s="122" t="s">
        <v>3684</v>
      </c>
      <c r="B1746" s="130">
        <v>565</v>
      </c>
      <c r="C1746" s="122" t="s">
        <v>53</v>
      </c>
      <c r="D1746" s="130">
        <v>1</v>
      </c>
      <c r="E1746" s="122" t="s">
        <v>1207</v>
      </c>
    </row>
    <row r="1747" spans="1:5" ht="15.75" thickBot="1" x14ac:dyDescent="0.3">
      <c r="A1747" s="122" t="s">
        <v>3684</v>
      </c>
      <c r="B1747" s="130">
        <v>565</v>
      </c>
      <c r="C1747" s="122" t="s">
        <v>53</v>
      </c>
      <c r="D1747" s="130">
        <v>90</v>
      </c>
      <c r="E1747" s="122" t="s">
        <v>1209</v>
      </c>
    </row>
    <row r="1748" spans="1:5" ht="15.75" thickBot="1" x14ac:dyDescent="0.3">
      <c r="A1748" s="122" t="s">
        <v>3684</v>
      </c>
      <c r="B1748" s="130">
        <v>565</v>
      </c>
      <c r="C1748" s="122" t="s">
        <v>53</v>
      </c>
      <c r="D1748" s="130">
        <v>89</v>
      </c>
      <c r="E1748" s="122" t="s">
        <v>1208</v>
      </c>
    </row>
    <row r="1749" spans="1:5" ht="15.75" thickBot="1" x14ac:dyDescent="0.3">
      <c r="A1749" s="122" t="s">
        <v>3684</v>
      </c>
      <c r="B1749" s="130">
        <v>565</v>
      </c>
      <c r="C1749" s="122" t="s">
        <v>53</v>
      </c>
      <c r="D1749" s="130">
        <v>177</v>
      </c>
      <c r="E1749" s="122" t="s">
        <v>1210</v>
      </c>
    </row>
    <row r="1750" spans="1:5" ht="15.75" thickBot="1" x14ac:dyDescent="0.3">
      <c r="A1750" s="122" t="s">
        <v>3684</v>
      </c>
      <c r="B1750" s="130">
        <v>290</v>
      </c>
      <c r="C1750" s="122" t="s">
        <v>54</v>
      </c>
      <c r="D1750" s="130">
        <v>1</v>
      </c>
      <c r="E1750" s="122" t="s">
        <v>732</v>
      </c>
    </row>
    <row r="1751" spans="1:5" ht="15.75" thickBot="1" x14ac:dyDescent="0.3">
      <c r="A1751" s="122" t="s">
        <v>3684</v>
      </c>
      <c r="B1751" s="130">
        <v>290</v>
      </c>
      <c r="C1751" s="122" t="s">
        <v>54</v>
      </c>
      <c r="D1751" s="130">
        <v>89</v>
      </c>
      <c r="E1751" s="122" t="s">
        <v>733</v>
      </c>
    </row>
    <row r="1752" spans="1:5" ht="15.75" thickBot="1" x14ac:dyDescent="0.3">
      <c r="A1752" s="122" t="s">
        <v>3684</v>
      </c>
      <c r="B1752" s="130">
        <v>290</v>
      </c>
      <c r="C1752" s="122" t="s">
        <v>54</v>
      </c>
      <c r="D1752" s="130">
        <v>90</v>
      </c>
      <c r="E1752" s="122" t="s">
        <v>734</v>
      </c>
    </row>
    <row r="1753" spans="1:5" ht="15.75" thickBot="1" x14ac:dyDescent="0.3">
      <c r="A1753" s="122" t="s">
        <v>3684</v>
      </c>
      <c r="B1753" s="130">
        <v>290</v>
      </c>
      <c r="C1753" s="122" t="s">
        <v>54</v>
      </c>
      <c r="D1753" s="130">
        <v>177</v>
      </c>
      <c r="E1753" s="122" t="s">
        <v>735</v>
      </c>
    </row>
    <row r="1754" spans="1:5" ht="15.75" thickBot="1" x14ac:dyDescent="0.3">
      <c r="A1754" s="122" t="s">
        <v>3684</v>
      </c>
      <c r="B1754" s="130">
        <v>290</v>
      </c>
      <c r="C1754" s="122" t="s">
        <v>54</v>
      </c>
      <c r="D1754" s="130">
        <v>500</v>
      </c>
      <c r="E1754" s="122" t="s">
        <v>736</v>
      </c>
    </row>
    <row r="1755" spans="1:5" ht="15.75" thickBot="1" x14ac:dyDescent="0.3">
      <c r="A1755" s="122" t="s">
        <v>3684</v>
      </c>
      <c r="B1755" s="130">
        <v>290</v>
      </c>
      <c r="C1755" s="122" t="s">
        <v>54</v>
      </c>
      <c r="D1755" s="130">
        <v>867</v>
      </c>
      <c r="E1755" s="122" t="s">
        <v>737</v>
      </c>
    </row>
    <row r="1756" spans="1:5" ht="15.75" thickBot="1" x14ac:dyDescent="0.3">
      <c r="A1756" s="122" t="s">
        <v>3684</v>
      </c>
      <c r="B1756" s="130">
        <v>405</v>
      </c>
      <c r="C1756" s="122" t="s">
        <v>55</v>
      </c>
      <c r="D1756" s="130">
        <v>45</v>
      </c>
      <c r="E1756" s="122" t="s">
        <v>891</v>
      </c>
    </row>
    <row r="1757" spans="1:5" ht="15.75" thickBot="1" x14ac:dyDescent="0.3">
      <c r="A1757" s="122" t="s">
        <v>3684</v>
      </c>
      <c r="B1757" s="130">
        <v>405</v>
      </c>
      <c r="C1757" s="122" t="s">
        <v>55</v>
      </c>
      <c r="D1757" s="130">
        <v>89</v>
      </c>
      <c r="E1757" s="122" t="s">
        <v>892</v>
      </c>
    </row>
    <row r="1758" spans="1:5" ht="15.75" thickBot="1" x14ac:dyDescent="0.3">
      <c r="A1758" s="122" t="s">
        <v>3684</v>
      </c>
      <c r="B1758" s="130">
        <v>405</v>
      </c>
      <c r="C1758" s="122" t="s">
        <v>55</v>
      </c>
      <c r="D1758" s="130">
        <v>133</v>
      </c>
      <c r="E1758" s="122" t="s">
        <v>893</v>
      </c>
    </row>
    <row r="1759" spans="1:5" ht="15.75" thickBot="1" x14ac:dyDescent="0.3">
      <c r="A1759" s="122" t="s">
        <v>3684</v>
      </c>
      <c r="B1759" s="130">
        <v>405</v>
      </c>
      <c r="C1759" s="122" t="s">
        <v>55</v>
      </c>
      <c r="D1759" s="130">
        <v>134</v>
      </c>
      <c r="E1759" s="122" t="s">
        <v>894</v>
      </c>
    </row>
    <row r="1760" spans="1:5" ht="15.75" thickBot="1" x14ac:dyDescent="0.3">
      <c r="A1760" s="122" t="s">
        <v>3684</v>
      </c>
      <c r="B1760" s="130">
        <v>405</v>
      </c>
      <c r="C1760" s="122" t="s">
        <v>55</v>
      </c>
      <c r="D1760" s="130">
        <v>181</v>
      </c>
      <c r="E1760" s="122" t="s">
        <v>897</v>
      </c>
    </row>
    <row r="1761" spans="1:5" ht="15.75" thickBot="1" x14ac:dyDescent="0.3">
      <c r="A1761" s="122" t="s">
        <v>3684</v>
      </c>
      <c r="B1761" s="130">
        <v>405</v>
      </c>
      <c r="C1761" s="122" t="s">
        <v>55</v>
      </c>
      <c r="D1761" s="130">
        <v>179</v>
      </c>
      <c r="E1761" s="122" t="s">
        <v>896</v>
      </c>
    </row>
    <row r="1762" spans="1:5" ht="15.75" thickBot="1" x14ac:dyDescent="0.3">
      <c r="A1762" s="122" t="s">
        <v>3684</v>
      </c>
      <c r="B1762" s="130">
        <v>405</v>
      </c>
      <c r="C1762" s="122" t="s">
        <v>55</v>
      </c>
      <c r="D1762" s="130">
        <v>177</v>
      </c>
      <c r="E1762" s="122" t="s">
        <v>895</v>
      </c>
    </row>
    <row r="1763" spans="1:5" ht="15.75" thickBot="1" x14ac:dyDescent="0.3">
      <c r="A1763" s="122" t="s">
        <v>3684</v>
      </c>
      <c r="B1763" s="130">
        <v>405</v>
      </c>
      <c r="C1763" s="122" t="s">
        <v>55</v>
      </c>
      <c r="D1763" s="130">
        <v>221</v>
      </c>
      <c r="E1763" s="122" t="s">
        <v>898</v>
      </c>
    </row>
    <row r="1764" spans="1:5" ht="15.75" thickBot="1" x14ac:dyDescent="0.3">
      <c r="A1764" s="122" t="s">
        <v>3684</v>
      </c>
      <c r="B1764" s="130">
        <v>405</v>
      </c>
      <c r="C1764" s="122" t="s">
        <v>55</v>
      </c>
      <c r="D1764" s="130">
        <v>309</v>
      </c>
      <c r="E1764" s="122" t="s">
        <v>899</v>
      </c>
    </row>
    <row r="1765" spans="1:5" ht="15.75" thickBot="1" x14ac:dyDescent="0.3">
      <c r="A1765" s="122" t="s">
        <v>3684</v>
      </c>
      <c r="B1765" s="130">
        <v>405</v>
      </c>
      <c r="C1765" s="122" t="s">
        <v>55</v>
      </c>
      <c r="D1765" s="130">
        <v>380</v>
      </c>
      <c r="E1765" s="122" t="s">
        <v>900</v>
      </c>
    </row>
    <row r="1766" spans="1:5" ht="15.75" thickBot="1" x14ac:dyDescent="0.3">
      <c r="A1766" s="122" t="s">
        <v>3684</v>
      </c>
      <c r="B1766" s="130">
        <v>405</v>
      </c>
      <c r="C1766" s="122" t="s">
        <v>55</v>
      </c>
      <c r="D1766" s="130">
        <v>505</v>
      </c>
      <c r="E1766" s="122" t="s">
        <v>904</v>
      </c>
    </row>
    <row r="1767" spans="1:5" ht="15.75" thickBot="1" x14ac:dyDescent="0.3">
      <c r="A1767" s="122" t="s">
        <v>3684</v>
      </c>
      <c r="B1767" s="130">
        <v>405</v>
      </c>
      <c r="C1767" s="122" t="s">
        <v>55</v>
      </c>
      <c r="D1767" s="130">
        <v>501</v>
      </c>
      <c r="E1767" s="122" t="s">
        <v>902</v>
      </c>
    </row>
    <row r="1768" spans="1:5" ht="15.75" thickBot="1" x14ac:dyDescent="0.3">
      <c r="A1768" s="122" t="s">
        <v>3684</v>
      </c>
      <c r="B1768" s="130">
        <v>405</v>
      </c>
      <c r="C1768" s="122" t="s">
        <v>55</v>
      </c>
      <c r="D1768" s="130">
        <v>502</v>
      </c>
      <c r="E1768" s="122" t="s">
        <v>903</v>
      </c>
    </row>
    <row r="1769" spans="1:5" ht="15.75" thickBot="1" x14ac:dyDescent="0.3">
      <c r="A1769" s="122" t="s">
        <v>3684</v>
      </c>
      <c r="B1769" s="130">
        <v>405</v>
      </c>
      <c r="C1769" s="122" t="s">
        <v>55</v>
      </c>
      <c r="D1769" s="130">
        <v>500</v>
      </c>
      <c r="E1769" s="122" t="s">
        <v>901</v>
      </c>
    </row>
    <row r="1770" spans="1:5" ht="15.75" thickBot="1" x14ac:dyDescent="0.3">
      <c r="A1770" s="122" t="s">
        <v>3684</v>
      </c>
      <c r="B1770" s="130">
        <v>405</v>
      </c>
      <c r="C1770" s="122" t="s">
        <v>55</v>
      </c>
      <c r="D1770" s="130">
        <v>590</v>
      </c>
      <c r="E1770" s="122" t="s">
        <v>906</v>
      </c>
    </row>
    <row r="1771" spans="1:5" ht="15.75" thickBot="1" x14ac:dyDescent="0.3">
      <c r="A1771" s="122" t="s">
        <v>3684</v>
      </c>
      <c r="B1771" s="130">
        <v>405</v>
      </c>
      <c r="C1771" s="122" t="s">
        <v>55</v>
      </c>
      <c r="D1771" s="130">
        <v>588</v>
      </c>
      <c r="E1771" s="122" t="s">
        <v>905</v>
      </c>
    </row>
    <row r="1772" spans="1:5" ht="15.75" thickBot="1" x14ac:dyDescent="0.3">
      <c r="A1772" s="122" t="s">
        <v>3684</v>
      </c>
      <c r="B1772" s="130">
        <v>405</v>
      </c>
      <c r="C1772" s="122" t="s">
        <v>55</v>
      </c>
      <c r="D1772" s="130">
        <v>779</v>
      </c>
      <c r="E1772" s="122" t="s">
        <v>907</v>
      </c>
    </row>
    <row r="1773" spans="1:5" ht="15.75" thickBot="1" x14ac:dyDescent="0.3">
      <c r="A1773" s="122" t="s">
        <v>3684</v>
      </c>
      <c r="B1773" s="130">
        <v>405</v>
      </c>
      <c r="C1773" s="122" t="s">
        <v>55</v>
      </c>
      <c r="D1773" s="130">
        <v>911</v>
      </c>
      <c r="E1773" s="122" t="s">
        <v>908</v>
      </c>
    </row>
    <row r="1774" spans="1:5" ht="15.75" thickBot="1" x14ac:dyDescent="0.3">
      <c r="A1774" s="122" t="s">
        <v>3684</v>
      </c>
      <c r="B1774" s="130">
        <v>397</v>
      </c>
      <c r="C1774" s="122" t="s">
        <v>56</v>
      </c>
      <c r="D1774" s="130">
        <v>89</v>
      </c>
      <c r="E1774" s="122" t="s">
        <v>872</v>
      </c>
    </row>
    <row r="1775" spans="1:5" ht="15.75" thickBot="1" x14ac:dyDescent="0.3">
      <c r="A1775" s="122" t="s">
        <v>3684</v>
      </c>
      <c r="B1775" s="130">
        <v>397</v>
      </c>
      <c r="C1775" s="122" t="s">
        <v>56</v>
      </c>
      <c r="D1775" s="130">
        <v>103</v>
      </c>
      <c r="E1775" s="122" t="s">
        <v>873</v>
      </c>
    </row>
    <row r="1776" spans="1:5" ht="15.75" thickBot="1" x14ac:dyDescent="0.3">
      <c r="A1776" s="122" t="s">
        <v>3684</v>
      </c>
      <c r="B1776" s="130">
        <v>397</v>
      </c>
      <c r="C1776" s="122" t="s">
        <v>56</v>
      </c>
      <c r="D1776" s="130">
        <v>215</v>
      </c>
      <c r="E1776" s="122" t="s">
        <v>878</v>
      </c>
    </row>
    <row r="1777" spans="1:5" ht="15.75" thickBot="1" x14ac:dyDescent="0.3">
      <c r="A1777" s="122" t="s">
        <v>3684</v>
      </c>
      <c r="B1777" s="130">
        <v>397</v>
      </c>
      <c r="C1777" s="122" t="s">
        <v>56</v>
      </c>
      <c r="D1777" s="130">
        <v>145</v>
      </c>
      <c r="E1777" s="122" t="s">
        <v>874</v>
      </c>
    </row>
    <row r="1778" spans="1:5" ht="15.75" thickBot="1" x14ac:dyDescent="0.3">
      <c r="A1778" s="122" t="s">
        <v>3684</v>
      </c>
      <c r="B1778" s="130">
        <v>397</v>
      </c>
      <c r="C1778" s="122" t="s">
        <v>56</v>
      </c>
      <c r="D1778" s="130">
        <v>172</v>
      </c>
      <c r="E1778" s="122" t="s">
        <v>875</v>
      </c>
    </row>
    <row r="1779" spans="1:5" ht="15.75" thickBot="1" x14ac:dyDescent="0.3">
      <c r="A1779" s="122" t="s">
        <v>3684</v>
      </c>
      <c r="B1779" s="130">
        <v>397</v>
      </c>
      <c r="C1779" s="122" t="s">
        <v>56</v>
      </c>
      <c r="D1779" s="130">
        <v>181</v>
      </c>
      <c r="E1779" s="122" t="s">
        <v>876</v>
      </c>
    </row>
    <row r="1780" spans="1:5" ht="15.75" thickBot="1" x14ac:dyDescent="0.3">
      <c r="A1780" s="122" t="s">
        <v>3684</v>
      </c>
      <c r="B1780" s="130">
        <v>397</v>
      </c>
      <c r="C1780" s="122" t="s">
        <v>56</v>
      </c>
      <c r="D1780" s="130">
        <v>198</v>
      </c>
      <c r="E1780" s="122" t="s">
        <v>877</v>
      </c>
    </row>
    <row r="1781" spans="1:5" ht="15.75" thickBot="1" x14ac:dyDescent="0.3">
      <c r="A1781" s="122" t="s">
        <v>3684</v>
      </c>
      <c r="B1781" s="130">
        <v>397</v>
      </c>
      <c r="C1781" s="122" t="s">
        <v>56</v>
      </c>
      <c r="D1781" s="130">
        <v>291</v>
      </c>
      <c r="E1781" s="122" t="s">
        <v>881</v>
      </c>
    </row>
    <row r="1782" spans="1:5" ht="15.75" thickBot="1" x14ac:dyDescent="0.3">
      <c r="A1782" s="122" t="s">
        <v>3684</v>
      </c>
      <c r="B1782" s="130">
        <v>397</v>
      </c>
      <c r="C1782" s="122" t="s">
        <v>56</v>
      </c>
      <c r="D1782" s="130">
        <v>298</v>
      </c>
      <c r="E1782" s="122" t="s">
        <v>882</v>
      </c>
    </row>
    <row r="1783" spans="1:5" ht="15.75" thickBot="1" x14ac:dyDescent="0.3">
      <c r="A1783" s="122" t="s">
        <v>3684</v>
      </c>
      <c r="B1783" s="130">
        <v>397</v>
      </c>
      <c r="C1783" s="122" t="s">
        <v>56</v>
      </c>
      <c r="D1783" s="130">
        <v>235</v>
      </c>
      <c r="E1783" s="122" t="s">
        <v>879</v>
      </c>
    </row>
    <row r="1784" spans="1:5" ht="15.75" thickBot="1" x14ac:dyDescent="0.3">
      <c r="A1784" s="122" t="s">
        <v>3684</v>
      </c>
      <c r="B1784" s="130">
        <v>397</v>
      </c>
      <c r="C1784" s="122" t="s">
        <v>56</v>
      </c>
      <c r="D1784" s="130">
        <v>269</v>
      </c>
      <c r="E1784" s="122" t="s">
        <v>880</v>
      </c>
    </row>
    <row r="1785" spans="1:5" ht="15.75" thickBot="1" x14ac:dyDescent="0.3">
      <c r="A1785" s="122" t="s">
        <v>3684</v>
      </c>
      <c r="B1785" s="130">
        <v>395</v>
      </c>
      <c r="C1785" s="122" t="s">
        <v>57</v>
      </c>
      <c r="D1785" s="130">
        <v>1</v>
      </c>
      <c r="E1785" s="122" t="s">
        <v>858</v>
      </c>
    </row>
    <row r="1786" spans="1:5" ht="15.75" thickBot="1" x14ac:dyDescent="0.3">
      <c r="A1786" s="122" t="s">
        <v>3684</v>
      </c>
      <c r="B1786" s="130">
        <v>395</v>
      </c>
      <c r="C1786" s="122" t="s">
        <v>57</v>
      </c>
      <c r="D1786" s="130">
        <v>2</v>
      </c>
      <c r="E1786" s="122" t="s">
        <v>859</v>
      </c>
    </row>
    <row r="1787" spans="1:5" ht="15.75" thickBot="1" x14ac:dyDescent="0.3">
      <c r="A1787" s="122" t="s">
        <v>3684</v>
      </c>
      <c r="B1787" s="130">
        <v>395</v>
      </c>
      <c r="C1787" s="122" t="s">
        <v>57</v>
      </c>
      <c r="D1787" s="130">
        <v>3</v>
      </c>
      <c r="E1787" s="122" t="s">
        <v>860</v>
      </c>
    </row>
    <row r="1788" spans="1:5" ht="15.75" thickBot="1" x14ac:dyDescent="0.3">
      <c r="A1788" s="122" t="s">
        <v>3684</v>
      </c>
      <c r="B1788" s="130">
        <v>395</v>
      </c>
      <c r="C1788" s="122" t="s">
        <v>57</v>
      </c>
      <c r="D1788" s="130">
        <v>45</v>
      </c>
      <c r="E1788" s="122" t="s">
        <v>862</v>
      </c>
    </row>
    <row r="1789" spans="1:5" ht="15.75" thickBot="1" x14ac:dyDescent="0.3">
      <c r="A1789" s="122" t="s">
        <v>3684</v>
      </c>
      <c r="B1789" s="130">
        <v>395</v>
      </c>
      <c r="C1789" s="122" t="s">
        <v>57</v>
      </c>
      <c r="D1789" s="130">
        <v>90</v>
      </c>
      <c r="E1789" s="122" t="s">
        <v>863</v>
      </c>
    </row>
    <row r="1790" spans="1:5" ht="15.75" thickBot="1" x14ac:dyDescent="0.3">
      <c r="A1790" s="122" t="s">
        <v>3684</v>
      </c>
      <c r="B1790" s="130">
        <v>395</v>
      </c>
      <c r="C1790" s="122" t="s">
        <v>57</v>
      </c>
      <c r="D1790" s="130">
        <v>133</v>
      </c>
      <c r="E1790" s="122" t="s">
        <v>864</v>
      </c>
    </row>
    <row r="1791" spans="1:5" ht="15.75" thickBot="1" x14ac:dyDescent="0.3">
      <c r="A1791" s="122" t="s">
        <v>3684</v>
      </c>
      <c r="B1791" s="130">
        <v>395</v>
      </c>
      <c r="C1791" s="122" t="s">
        <v>57</v>
      </c>
      <c r="D1791" s="130">
        <v>221</v>
      </c>
      <c r="E1791" s="122" t="s">
        <v>865</v>
      </c>
    </row>
    <row r="1792" spans="1:5" ht="15.75" thickBot="1" x14ac:dyDescent="0.3">
      <c r="A1792" s="122" t="s">
        <v>3684</v>
      </c>
      <c r="B1792" s="130">
        <v>395</v>
      </c>
      <c r="C1792" s="122" t="s">
        <v>57</v>
      </c>
      <c r="D1792" s="130">
        <v>265</v>
      </c>
      <c r="E1792" s="122" t="s">
        <v>866</v>
      </c>
    </row>
    <row r="1793" spans="1:5" ht="15.75" thickBot="1" x14ac:dyDescent="0.3">
      <c r="A1793" s="122" t="s">
        <v>3684</v>
      </c>
      <c r="B1793" s="130">
        <v>395</v>
      </c>
      <c r="C1793" s="122" t="s">
        <v>57</v>
      </c>
      <c r="D1793" s="130">
        <v>779</v>
      </c>
      <c r="E1793" s="122" t="s">
        <v>871</v>
      </c>
    </row>
    <row r="1794" spans="1:5" ht="15.75" thickBot="1" x14ac:dyDescent="0.3">
      <c r="A1794" s="122" t="s">
        <v>3684</v>
      </c>
      <c r="B1794" s="130">
        <v>395</v>
      </c>
      <c r="C1794" s="122" t="s">
        <v>57</v>
      </c>
      <c r="D1794" s="130">
        <v>4</v>
      </c>
      <c r="E1794" s="122" t="s">
        <v>861</v>
      </c>
    </row>
    <row r="1795" spans="1:5" ht="15.75" thickBot="1" x14ac:dyDescent="0.3">
      <c r="A1795" s="122" t="s">
        <v>3684</v>
      </c>
      <c r="B1795" s="130">
        <v>395</v>
      </c>
      <c r="C1795" s="122" t="s">
        <v>57</v>
      </c>
      <c r="D1795" s="130">
        <v>505</v>
      </c>
      <c r="E1795" s="122" t="s">
        <v>868</v>
      </c>
    </row>
    <row r="1796" spans="1:5" ht="15.75" thickBot="1" x14ac:dyDescent="0.3">
      <c r="A1796" s="122" t="s">
        <v>3684</v>
      </c>
      <c r="B1796" s="130">
        <v>395</v>
      </c>
      <c r="C1796" s="122" t="s">
        <v>57</v>
      </c>
      <c r="D1796" s="130">
        <v>266</v>
      </c>
      <c r="E1796" s="122" t="s">
        <v>867</v>
      </c>
    </row>
    <row r="1797" spans="1:5" ht="15.75" thickBot="1" x14ac:dyDescent="0.3">
      <c r="A1797" s="122" t="s">
        <v>3684</v>
      </c>
      <c r="B1797" s="130">
        <v>395</v>
      </c>
      <c r="C1797" s="122" t="s">
        <v>57</v>
      </c>
      <c r="D1797" s="130">
        <v>691</v>
      </c>
      <c r="E1797" s="122" t="s">
        <v>869</v>
      </c>
    </row>
    <row r="1798" spans="1:5" ht="15.75" thickBot="1" x14ac:dyDescent="0.3">
      <c r="A1798" s="122" t="s">
        <v>3684</v>
      </c>
      <c r="B1798" s="130">
        <v>395</v>
      </c>
      <c r="C1798" s="122" t="s">
        <v>57</v>
      </c>
      <c r="D1798" s="130">
        <v>692</v>
      </c>
      <c r="E1798" s="122" t="s">
        <v>870</v>
      </c>
    </row>
    <row r="1799" spans="1:5" ht="15.75" thickBot="1" x14ac:dyDescent="0.3">
      <c r="A1799" s="122" t="s">
        <v>3684</v>
      </c>
      <c r="B1799" s="130">
        <v>435</v>
      </c>
      <c r="C1799" s="122" t="s">
        <v>58</v>
      </c>
      <c r="D1799" s="130">
        <v>1</v>
      </c>
      <c r="E1799" s="122" t="s">
        <v>944</v>
      </c>
    </row>
    <row r="1800" spans="1:5" ht="15.75" thickBot="1" x14ac:dyDescent="0.3">
      <c r="A1800" s="122" t="s">
        <v>3684</v>
      </c>
      <c r="B1800" s="130">
        <v>435</v>
      </c>
      <c r="C1800" s="122" t="s">
        <v>58</v>
      </c>
      <c r="D1800" s="130">
        <v>177</v>
      </c>
      <c r="E1800" s="122" t="s">
        <v>945</v>
      </c>
    </row>
    <row r="1801" spans="1:5" ht="15.75" thickBot="1" x14ac:dyDescent="0.3">
      <c r="A1801" s="122" t="s">
        <v>3684</v>
      </c>
      <c r="B1801" s="130">
        <v>435</v>
      </c>
      <c r="C1801" s="122" t="s">
        <v>58</v>
      </c>
      <c r="D1801" s="130">
        <v>178</v>
      </c>
      <c r="E1801" s="122" t="s">
        <v>946</v>
      </c>
    </row>
    <row r="1802" spans="1:5" ht="15.75" thickBot="1" x14ac:dyDescent="0.3">
      <c r="A1802" s="122" t="s">
        <v>3684</v>
      </c>
      <c r="B1802" s="130">
        <v>435</v>
      </c>
      <c r="C1802" s="122" t="s">
        <v>58</v>
      </c>
      <c r="D1802" s="130">
        <v>500</v>
      </c>
      <c r="E1802" s="122" t="s">
        <v>947</v>
      </c>
    </row>
    <row r="1803" spans="1:5" ht="15.75" thickBot="1" x14ac:dyDescent="0.3">
      <c r="A1803" s="122" t="s">
        <v>3684</v>
      </c>
      <c r="B1803" s="130">
        <v>400</v>
      </c>
      <c r="C1803" s="122" t="s">
        <v>59</v>
      </c>
      <c r="D1803" s="130">
        <v>3</v>
      </c>
      <c r="E1803" s="122" t="s">
        <v>884</v>
      </c>
    </row>
    <row r="1804" spans="1:5" ht="15.75" thickBot="1" x14ac:dyDescent="0.3">
      <c r="A1804" s="122" t="s">
        <v>3684</v>
      </c>
      <c r="B1804" s="130">
        <v>400</v>
      </c>
      <c r="C1804" s="122" t="s">
        <v>59</v>
      </c>
      <c r="D1804" s="130">
        <v>1</v>
      </c>
      <c r="E1804" s="122" t="s">
        <v>883</v>
      </c>
    </row>
    <row r="1805" spans="1:5" ht="15.75" thickBot="1" x14ac:dyDescent="0.3">
      <c r="A1805" s="122" t="s">
        <v>3684</v>
      </c>
      <c r="B1805" s="130">
        <v>400</v>
      </c>
      <c r="C1805" s="122" t="s">
        <v>59</v>
      </c>
      <c r="D1805" s="130">
        <v>89</v>
      </c>
      <c r="E1805" s="122" t="s">
        <v>885</v>
      </c>
    </row>
    <row r="1806" spans="1:5" ht="15.75" thickBot="1" x14ac:dyDescent="0.3">
      <c r="A1806" s="122" t="s">
        <v>3684</v>
      </c>
      <c r="B1806" s="130">
        <v>400</v>
      </c>
      <c r="C1806" s="122" t="s">
        <v>59</v>
      </c>
      <c r="D1806" s="130">
        <v>133</v>
      </c>
      <c r="E1806" s="122" t="s">
        <v>886</v>
      </c>
    </row>
    <row r="1807" spans="1:5" ht="15.75" thickBot="1" x14ac:dyDescent="0.3">
      <c r="A1807" s="122" t="s">
        <v>3684</v>
      </c>
      <c r="B1807" s="130">
        <v>400</v>
      </c>
      <c r="C1807" s="122" t="s">
        <v>59</v>
      </c>
      <c r="D1807" s="130">
        <v>177</v>
      </c>
      <c r="E1807" s="122" t="s">
        <v>887</v>
      </c>
    </row>
    <row r="1808" spans="1:5" ht="15.75" thickBot="1" x14ac:dyDescent="0.3">
      <c r="A1808" s="122" t="s">
        <v>3684</v>
      </c>
      <c r="B1808" s="130">
        <v>400</v>
      </c>
      <c r="C1808" s="122" t="s">
        <v>59</v>
      </c>
      <c r="D1808" s="130">
        <v>221</v>
      </c>
      <c r="E1808" s="122" t="s">
        <v>888</v>
      </c>
    </row>
    <row r="1809" spans="1:5" ht="15.75" thickBot="1" x14ac:dyDescent="0.3">
      <c r="A1809" s="122" t="s">
        <v>3684</v>
      </c>
      <c r="B1809" s="130">
        <v>400</v>
      </c>
      <c r="C1809" s="122" t="s">
        <v>59</v>
      </c>
      <c r="D1809" s="130">
        <v>735</v>
      </c>
      <c r="E1809" s="122" t="s">
        <v>889</v>
      </c>
    </row>
    <row r="1810" spans="1:5" ht="15.75" thickBot="1" x14ac:dyDescent="0.3">
      <c r="A1810" s="122" t="s">
        <v>3684</v>
      </c>
      <c r="B1810" s="130">
        <v>400</v>
      </c>
      <c r="C1810" s="122" t="s">
        <v>59</v>
      </c>
      <c r="D1810" s="130">
        <v>779</v>
      </c>
      <c r="E1810" s="122" t="s">
        <v>890</v>
      </c>
    </row>
    <row r="1811" spans="1:5" ht="15.75" thickBot="1" x14ac:dyDescent="0.3">
      <c r="A1811" s="122" t="s">
        <v>3684</v>
      </c>
      <c r="B1811" s="130">
        <v>515</v>
      </c>
      <c r="C1811" s="122" t="s">
        <v>60</v>
      </c>
      <c r="D1811" s="130">
        <v>1</v>
      </c>
      <c r="E1811" s="122" t="s">
        <v>1150</v>
      </c>
    </row>
    <row r="1812" spans="1:5" ht="15.75" thickBot="1" x14ac:dyDescent="0.3">
      <c r="A1812" s="122" t="s">
        <v>3684</v>
      </c>
      <c r="B1812" s="130">
        <v>515</v>
      </c>
      <c r="C1812" s="122" t="s">
        <v>60</v>
      </c>
      <c r="D1812" s="130">
        <v>45</v>
      </c>
      <c r="E1812" s="122" t="s">
        <v>1151</v>
      </c>
    </row>
    <row r="1813" spans="1:5" ht="15.75" thickBot="1" x14ac:dyDescent="0.3">
      <c r="A1813" s="122" t="s">
        <v>3684</v>
      </c>
      <c r="B1813" s="130">
        <v>515</v>
      </c>
      <c r="C1813" s="122" t="s">
        <v>60</v>
      </c>
      <c r="D1813" s="130">
        <v>95</v>
      </c>
      <c r="E1813" s="122" t="s">
        <v>1157</v>
      </c>
    </row>
    <row r="1814" spans="1:5" ht="15.75" thickBot="1" x14ac:dyDescent="0.3">
      <c r="A1814" s="122" t="s">
        <v>3684</v>
      </c>
      <c r="B1814" s="130">
        <v>515</v>
      </c>
      <c r="C1814" s="122" t="s">
        <v>60</v>
      </c>
      <c r="D1814" s="130">
        <v>94</v>
      </c>
      <c r="E1814" s="122" t="s">
        <v>1156</v>
      </c>
    </row>
    <row r="1815" spans="1:5" ht="15.75" thickBot="1" x14ac:dyDescent="0.3">
      <c r="A1815" s="122" t="s">
        <v>3684</v>
      </c>
      <c r="B1815" s="130">
        <v>515</v>
      </c>
      <c r="C1815" s="122" t="s">
        <v>60</v>
      </c>
      <c r="D1815" s="130">
        <v>91</v>
      </c>
      <c r="E1815" s="122" t="s">
        <v>1154</v>
      </c>
    </row>
    <row r="1816" spans="1:5" ht="15.75" thickBot="1" x14ac:dyDescent="0.3">
      <c r="A1816" s="122" t="s">
        <v>3684</v>
      </c>
      <c r="B1816" s="130">
        <v>515</v>
      </c>
      <c r="C1816" s="122" t="s">
        <v>60</v>
      </c>
      <c r="D1816" s="130">
        <v>90</v>
      </c>
      <c r="E1816" s="122" t="s">
        <v>1153</v>
      </c>
    </row>
    <row r="1817" spans="1:5" ht="15.75" thickBot="1" x14ac:dyDescent="0.3">
      <c r="A1817" s="122" t="s">
        <v>3684</v>
      </c>
      <c r="B1817" s="130">
        <v>515</v>
      </c>
      <c r="C1817" s="122" t="s">
        <v>60</v>
      </c>
      <c r="D1817" s="130">
        <v>89</v>
      </c>
      <c r="E1817" s="122" t="s">
        <v>1152</v>
      </c>
    </row>
    <row r="1818" spans="1:5" ht="15.75" thickBot="1" x14ac:dyDescent="0.3">
      <c r="A1818" s="122" t="s">
        <v>3684</v>
      </c>
      <c r="B1818" s="130">
        <v>515</v>
      </c>
      <c r="C1818" s="122" t="s">
        <v>60</v>
      </c>
      <c r="D1818" s="130">
        <v>92</v>
      </c>
      <c r="E1818" s="122" t="s">
        <v>1155</v>
      </c>
    </row>
    <row r="1819" spans="1:5" ht="15.75" thickBot="1" x14ac:dyDescent="0.3">
      <c r="A1819" s="122" t="s">
        <v>3684</v>
      </c>
      <c r="B1819" s="130">
        <v>515</v>
      </c>
      <c r="C1819" s="122" t="s">
        <v>60</v>
      </c>
      <c r="D1819" s="130">
        <v>133</v>
      </c>
      <c r="E1819" s="122" t="s">
        <v>1158</v>
      </c>
    </row>
    <row r="1820" spans="1:5" ht="15.75" thickBot="1" x14ac:dyDescent="0.3">
      <c r="A1820" s="122" t="s">
        <v>3684</v>
      </c>
      <c r="B1820" s="130">
        <v>515</v>
      </c>
      <c r="C1820" s="122" t="s">
        <v>60</v>
      </c>
      <c r="D1820" s="130">
        <v>183</v>
      </c>
      <c r="E1820" s="122" t="s">
        <v>1165</v>
      </c>
    </row>
    <row r="1821" spans="1:5" ht="15.75" thickBot="1" x14ac:dyDescent="0.3">
      <c r="A1821" s="122" t="s">
        <v>3684</v>
      </c>
      <c r="B1821" s="130">
        <v>515</v>
      </c>
      <c r="C1821" s="122" t="s">
        <v>60</v>
      </c>
      <c r="D1821" s="130">
        <v>177</v>
      </c>
      <c r="E1821" s="122" t="s">
        <v>1159</v>
      </c>
    </row>
    <row r="1822" spans="1:5" ht="15.75" thickBot="1" x14ac:dyDescent="0.3">
      <c r="A1822" s="122" t="s">
        <v>3684</v>
      </c>
      <c r="B1822" s="130">
        <v>515</v>
      </c>
      <c r="C1822" s="122" t="s">
        <v>60</v>
      </c>
      <c r="D1822" s="130">
        <v>179</v>
      </c>
      <c r="E1822" s="122" t="s">
        <v>1161</v>
      </c>
    </row>
    <row r="1823" spans="1:5" ht="15.75" thickBot="1" x14ac:dyDescent="0.3">
      <c r="A1823" s="122" t="s">
        <v>3684</v>
      </c>
      <c r="B1823" s="130">
        <v>515</v>
      </c>
      <c r="C1823" s="122" t="s">
        <v>60</v>
      </c>
      <c r="D1823" s="130">
        <v>182</v>
      </c>
      <c r="E1823" s="122" t="s">
        <v>1164</v>
      </c>
    </row>
    <row r="1824" spans="1:5" ht="15.75" thickBot="1" x14ac:dyDescent="0.3">
      <c r="A1824" s="122" t="s">
        <v>3684</v>
      </c>
      <c r="B1824" s="130">
        <v>515</v>
      </c>
      <c r="C1824" s="122" t="s">
        <v>60</v>
      </c>
      <c r="D1824" s="130">
        <v>181</v>
      </c>
      <c r="E1824" s="122" t="s">
        <v>1163</v>
      </c>
    </row>
    <row r="1825" spans="1:5" ht="15.75" thickBot="1" x14ac:dyDescent="0.3">
      <c r="A1825" s="122" t="s">
        <v>3684</v>
      </c>
      <c r="B1825" s="130">
        <v>515</v>
      </c>
      <c r="C1825" s="122" t="s">
        <v>60</v>
      </c>
      <c r="D1825" s="130">
        <v>180</v>
      </c>
      <c r="E1825" s="122" t="s">
        <v>1162</v>
      </c>
    </row>
    <row r="1826" spans="1:5" ht="15.75" thickBot="1" x14ac:dyDescent="0.3">
      <c r="A1826" s="122" t="s">
        <v>3684</v>
      </c>
      <c r="B1826" s="130">
        <v>515</v>
      </c>
      <c r="C1826" s="122" t="s">
        <v>60</v>
      </c>
      <c r="D1826" s="130">
        <v>178</v>
      </c>
      <c r="E1826" s="122" t="s">
        <v>1160</v>
      </c>
    </row>
    <row r="1827" spans="1:5" ht="15.75" thickBot="1" x14ac:dyDescent="0.3">
      <c r="A1827" s="122" t="s">
        <v>3684</v>
      </c>
      <c r="B1827" s="130">
        <v>515</v>
      </c>
      <c r="C1827" s="122" t="s">
        <v>60</v>
      </c>
      <c r="D1827" s="130">
        <v>221</v>
      </c>
      <c r="E1827" s="122" t="s">
        <v>1166</v>
      </c>
    </row>
    <row r="1828" spans="1:5" ht="15.75" thickBot="1" x14ac:dyDescent="0.3">
      <c r="A1828" s="122" t="s">
        <v>3684</v>
      </c>
      <c r="B1828" s="130">
        <v>515</v>
      </c>
      <c r="C1828" s="122" t="s">
        <v>60</v>
      </c>
      <c r="D1828" s="130">
        <v>456</v>
      </c>
      <c r="E1828" s="122" t="s">
        <v>1168</v>
      </c>
    </row>
    <row r="1829" spans="1:5" ht="15.75" thickBot="1" x14ac:dyDescent="0.3">
      <c r="A1829" s="122" t="s">
        <v>3684</v>
      </c>
      <c r="B1829" s="130">
        <v>515</v>
      </c>
      <c r="C1829" s="122" t="s">
        <v>60</v>
      </c>
      <c r="D1829" s="130">
        <v>285</v>
      </c>
      <c r="E1829" s="122" t="s">
        <v>1167</v>
      </c>
    </row>
    <row r="1830" spans="1:5" ht="15.75" thickBot="1" x14ac:dyDescent="0.3">
      <c r="A1830" s="122" t="s">
        <v>3684</v>
      </c>
      <c r="B1830" s="130">
        <v>515</v>
      </c>
      <c r="C1830" s="122" t="s">
        <v>60</v>
      </c>
      <c r="D1830" s="130">
        <v>511</v>
      </c>
      <c r="E1830" s="122" t="s">
        <v>1174</v>
      </c>
    </row>
    <row r="1831" spans="1:5" ht="15.75" thickBot="1" x14ac:dyDescent="0.3">
      <c r="A1831" s="122" t="s">
        <v>3684</v>
      </c>
      <c r="B1831" s="130">
        <v>515</v>
      </c>
      <c r="C1831" s="122" t="s">
        <v>60</v>
      </c>
      <c r="D1831" s="130">
        <v>510</v>
      </c>
      <c r="E1831" s="122" t="s">
        <v>1173</v>
      </c>
    </row>
    <row r="1832" spans="1:5" ht="15.75" thickBot="1" x14ac:dyDescent="0.3">
      <c r="A1832" s="122" t="s">
        <v>3684</v>
      </c>
      <c r="B1832" s="130">
        <v>515</v>
      </c>
      <c r="C1832" s="122" t="s">
        <v>60</v>
      </c>
      <c r="D1832" s="130">
        <v>500</v>
      </c>
      <c r="E1832" s="122" t="s">
        <v>1169</v>
      </c>
    </row>
    <row r="1833" spans="1:5" ht="15.75" thickBot="1" x14ac:dyDescent="0.3">
      <c r="A1833" s="122" t="s">
        <v>3684</v>
      </c>
      <c r="B1833" s="130">
        <v>515</v>
      </c>
      <c r="C1833" s="122" t="s">
        <v>60</v>
      </c>
      <c r="D1833" s="130">
        <v>515</v>
      </c>
      <c r="E1833" s="122" t="s">
        <v>1175</v>
      </c>
    </row>
    <row r="1834" spans="1:5" ht="15.75" thickBot="1" x14ac:dyDescent="0.3">
      <c r="A1834" s="122" t="s">
        <v>3684</v>
      </c>
      <c r="B1834" s="130">
        <v>515</v>
      </c>
      <c r="C1834" s="122" t="s">
        <v>60</v>
      </c>
      <c r="D1834" s="130">
        <v>507</v>
      </c>
      <c r="E1834" s="122" t="s">
        <v>1172</v>
      </c>
    </row>
    <row r="1835" spans="1:5" ht="15.75" thickBot="1" x14ac:dyDescent="0.3">
      <c r="A1835" s="122" t="s">
        <v>3684</v>
      </c>
      <c r="B1835" s="130">
        <v>515</v>
      </c>
      <c r="C1835" s="122" t="s">
        <v>60</v>
      </c>
      <c r="D1835" s="130">
        <v>501</v>
      </c>
      <c r="E1835" s="122" t="s">
        <v>1170</v>
      </c>
    </row>
    <row r="1836" spans="1:5" ht="15.75" thickBot="1" x14ac:dyDescent="0.3">
      <c r="A1836" s="122" t="s">
        <v>3684</v>
      </c>
      <c r="B1836" s="130">
        <v>515</v>
      </c>
      <c r="C1836" s="122" t="s">
        <v>60</v>
      </c>
      <c r="D1836" s="130">
        <v>505</v>
      </c>
      <c r="E1836" s="122" t="s">
        <v>1171</v>
      </c>
    </row>
    <row r="1837" spans="1:5" ht="15.75" thickBot="1" x14ac:dyDescent="0.3">
      <c r="A1837" s="122" t="s">
        <v>3684</v>
      </c>
      <c r="B1837" s="130">
        <v>515</v>
      </c>
      <c r="C1837" s="122" t="s">
        <v>60</v>
      </c>
      <c r="D1837" s="130">
        <v>691</v>
      </c>
      <c r="E1837" s="122" t="s">
        <v>1176</v>
      </c>
    </row>
    <row r="1838" spans="1:5" ht="15.75" thickBot="1" x14ac:dyDescent="0.3">
      <c r="A1838" s="122" t="s">
        <v>3684</v>
      </c>
      <c r="B1838" s="130">
        <v>515</v>
      </c>
      <c r="C1838" s="122" t="s">
        <v>60</v>
      </c>
      <c r="D1838" s="130">
        <v>750</v>
      </c>
      <c r="E1838" s="122" t="s">
        <v>1177</v>
      </c>
    </row>
    <row r="1839" spans="1:5" ht="15.75" thickBot="1" x14ac:dyDescent="0.3">
      <c r="A1839" s="122" t="s">
        <v>3684</v>
      </c>
      <c r="B1839" s="130">
        <v>515</v>
      </c>
      <c r="C1839" s="122" t="s">
        <v>60</v>
      </c>
      <c r="D1839" s="130">
        <v>868</v>
      </c>
      <c r="E1839" s="122" t="s">
        <v>1178</v>
      </c>
    </row>
    <row r="1840" spans="1:5" ht="15.75" thickBot="1" x14ac:dyDescent="0.3">
      <c r="A1840" s="122" t="s">
        <v>3684</v>
      </c>
      <c r="B1840" s="130">
        <v>160</v>
      </c>
      <c r="C1840" s="122" t="s">
        <v>61</v>
      </c>
      <c r="D1840" s="130">
        <v>45</v>
      </c>
      <c r="E1840" s="122" t="s">
        <v>624</v>
      </c>
    </row>
    <row r="1841" spans="1:5" ht="15.75" thickBot="1" x14ac:dyDescent="0.3">
      <c r="A1841" s="122" t="s">
        <v>3684</v>
      </c>
      <c r="B1841" s="130">
        <v>160</v>
      </c>
      <c r="C1841" s="122" t="s">
        <v>61</v>
      </c>
      <c r="D1841" s="130">
        <v>177</v>
      </c>
      <c r="E1841" s="122" t="s">
        <v>625</v>
      </c>
    </row>
    <row r="1842" spans="1:5" ht="15.75" thickBot="1" x14ac:dyDescent="0.3">
      <c r="A1842" s="122" t="s">
        <v>3684</v>
      </c>
      <c r="B1842" s="130">
        <v>160</v>
      </c>
      <c r="C1842" s="122" t="s">
        <v>61</v>
      </c>
      <c r="D1842" s="130">
        <v>178</v>
      </c>
      <c r="E1842" s="122" t="s">
        <v>626</v>
      </c>
    </row>
    <row r="1843" spans="1:5" ht="15.75" thickBot="1" x14ac:dyDescent="0.3">
      <c r="A1843" s="122" t="s">
        <v>3684</v>
      </c>
      <c r="B1843" s="130">
        <v>160</v>
      </c>
      <c r="C1843" s="122" t="s">
        <v>61</v>
      </c>
      <c r="D1843" s="130">
        <v>179</v>
      </c>
      <c r="E1843" s="122" t="s">
        <v>627</v>
      </c>
    </row>
    <row r="1844" spans="1:5" ht="15.75" thickBot="1" x14ac:dyDescent="0.3">
      <c r="A1844" s="122" t="s">
        <v>3684</v>
      </c>
      <c r="B1844" s="130">
        <v>160</v>
      </c>
      <c r="C1844" s="122" t="s">
        <v>61</v>
      </c>
      <c r="D1844" s="130">
        <v>180</v>
      </c>
      <c r="E1844" s="122" t="s">
        <v>628</v>
      </c>
    </row>
    <row r="1845" spans="1:5" ht="15.75" thickBot="1" x14ac:dyDescent="0.3">
      <c r="A1845" s="122" t="s">
        <v>3684</v>
      </c>
      <c r="B1845" s="130">
        <v>160</v>
      </c>
      <c r="C1845" s="122" t="s">
        <v>61</v>
      </c>
      <c r="D1845" s="130">
        <v>501</v>
      </c>
      <c r="E1845" s="122" t="s">
        <v>630</v>
      </c>
    </row>
    <row r="1846" spans="1:5" ht="15.75" thickBot="1" x14ac:dyDescent="0.3">
      <c r="A1846" s="122" t="s">
        <v>3684</v>
      </c>
      <c r="B1846" s="130">
        <v>160</v>
      </c>
      <c r="C1846" s="122" t="s">
        <v>61</v>
      </c>
      <c r="D1846" s="130">
        <v>500</v>
      </c>
      <c r="E1846" s="122" t="s">
        <v>629</v>
      </c>
    </row>
    <row r="1847" spans="1:5" ht="15.75" thickBot="1" x14ac:dyDescent="0.3">
      <c r="A1847" s="122" t="s">
        <v>3684</v>
      </c>
      <c r="B1847" s="130">
        <v>160</v>
      </c>
      <c r="C1847" s="122" t="s">
        <v>61</v>
      </c>
      <c r="D1847" s="130">
        <v>779</v>
      </c>
      <c r="E1847" s="122" t="s">
        <v>631</v>
      </c>
    </row>
    <row r="1848" spans="1:5" ht="15.75" thickBot="1" x14ac:dyDescent="0.3">
      <c r="A1848" s="122" t="s">
        <v>3684</v>
      </c>
      <c r="B1848" s="130">
        <v>870</v>
      </c>
      <c r="C1848" s="122" t="s">
        <v>62</v>
      </c>
      <c r="D1848" s="130">
        <v>1</v>
      </c>
      <c r="E1848" s="122" t="s">
        <v>182</v>
      </c>
    </row>
    <row r="1849" spans="1:5" ht="15.75" thickBot="1" x14ac:dyDescent="0.3">
      <c r="A1849" s="122" t="s">
        <v>3684</v>
      </c>
      <c r="B1849" s="130">
        <v>870</v>
      </c>
      <c r="C1849" s="122" t="s">
        <v>62</v>
      </c>
      <c r="D1849" s="130">
        <v>2</v>
      </c>
      <c r="E1849" s="122" t="s">
        <v>183</v>
      </c>
    </row>
    <row r="1850" spans="1:5" ht="15.75" thickBot="1" x14ac:dyDescent="0.3">
      <c r="A1850" s="122" t="s">
        <v>3684</v>
      </c>
      <c r="B1850" s="130">
        <v>870</v>
      </c>
      <c r="C1850" s="122" t="s">
        <v>62</v>
      </c>
      <c r="D1850" s="130">
        <v>9</v>
      </c>
      <c r="E1850" s="122" t="s">
        <v>1427</v>
      </c>
    </row>
    <row r="1851" spans="1:5" ht="15.75" thickBot="1" x14ac:dyDescent="0.3">
      <c r="A1851" s="122" t="s">
        <v>3684</v>
      </c>
      <c r="B1851" s="130">
        <v>870</v>
      </c>
      <c r="C1851" s="122" t="s">
        <v>62</v>
      </c>
      <c r="D1851" s="130">
        <v>3</v>
      </c>
      <c r="E1851" s="122" t="s">
        <v>184</v>
      </c>
    </row>
    <row r="1852" spans="1:5" ht="15.75" thickBot="1" x14ac:dyDescent="0.3">
      <c r="A1852" s="122" t="s">
        <v>3684</v>
      </c>
      <c r="B1852" s="130">
        <v>870</v>
      </c>
      <c r="C1852" s="122" t="s">
        <v>62</v>
      </c>
      <c r="D1852" s="130">
        <v>4</v>
      </c>
      <c r="E1852" s="122" t="s">
        <v>1422</v>
      </c>
    </row>
    <row r="1853" spans="1:5" ht="15.75" thickBot="1" x14ac:dyDescent="0.3">
      <c r="A1853" s="122" t="s">
        <v>3684</v>
      </c>
      <c r="B1853" s="130">
        <v>870</v>
      </c>
      <c r="C1853" s="122" t="s">
        <v>62</v>
      </c>
      <c r="D1853" s="130">
        <v>5</v>
      </c>
      <c r="E1853" s="122" t="s">
        <v>1423</v>
      </c>
    </row>
    <row r="1854" spans="1:5" ht="15.75" thickBot="1" x14ac:dyDescent="0.3">
      <c r="A1854" s="122" t="s">
        <v>3684</v>
      </c>
      <c r="B1854" s="130">
        <v>870</v>
      </c>
      <c r="C1854" s="122" t="s">
        <v>62</v>
      </c>
      <c r="D1854" s="130">
        <v>10</v>
      </c>
      <c r="E1854" s="122" t="s">
        <v>1428</v>
      </c>
    </row>
    <row r="1855" spans="1:5" ht="15.75" thickBot="1" x14ac:dyDescent="0.3">
      <c r="A1855" s="122" t="s">
        <v>3684</v>
      </c>
      <c r="B1855" s="130">
        <v>870</v>
      </c>
      <c r="C1855" s="122" t="s">
        <v>62</v>
      </c>
      <c r="D1855" s="130">
        <v>6</v>
      </c>
      <c r="E1855" s="122" t="s">
        <v>1424</v>
      </c>
    </row>
    <row r="1856" spans="1:5" ht="15.75" thickBot="1" x14ac:dyDescent="0.3">
      <c r="A1856" s="122" t="s">
        <v>3684</v>
      </c>
      <c r="B1856" s="130">
        <v>870</v>
      </c>
      <c r="C1856" s="122" t="s">
        <v>62</v>
      </c>
      <c r="D1856" s="130">
        <v>7</v>
      </c>
      <c r="E1856" s="122" t="s">
        <v>1425</v>
      </c>
    </row>
    <row r="1857" spans="1:5" ht="15.75" thickBot="1" x14ac:dyDescent="0.3">
      <c r="A1857" s="122" t="s">
        <v>3684</v>
      </c>
      <c r="B1857" s="130">
        <v>870</v>
      </c>
      <c r="C1857" s="122" t="s">
        <v>62</v>
      </c>
      <c r="D1857" s="130">
        <v>8</v>
      </c>
      <c r="E1857" s="122" t="s">
        <v>1426</v>
      </c>
    </row>
    <row r="1858" spans="1:5" ht="15.75" thickBot="1" x14ac:dyDescent="0.3">
      <c r="A1858" s="122" t="s">
        <v>3684</v>
      </c>
      <c r="B1858" s="130">
        <v>870</v>
      </c>
      <c r="C1858" s="122" t="s">
        <v>62</v>
      </c>
      <c r="D1858" s="130">
        <v>45</v>
      </c>
      <c r="E1858" s="122" t="s">
        <v>891</v>
      </c>
    </row>
    <row r="1859" spans="1:5" ht="15.75" thickBot="1" x14ac:dyDescent="0.3">
      <c r="A1859" s="122" t="s">
        <v>3684</v>
      </c>
      <c r="B1859" s="130">
        <v>870</v>
      </c>
      <c r="C1859" s="122" t="s">
        <v>62</v>
      </c>
      <c r="D1859" s="130">
        <v>46</v>
      </c>
      <c r="E1859" s="122" t="s">
        <v>830</v>
      </c>
    </row>
    <row r="1860" spans="1:5" ht="15.75" thickBot="1" x14ac:dyDescent="0.3">
      <c r="A1860" s="122" t="s">
        <v>3684</v>
      </c>
      <c r="B1860" s="130">
        <v>870</v>
      </c>
      <c r="C1860" s="122" t="s">
        <v>62</v>
      </c>
      <c r="D1860" s="130">
        <v>53</v>
      </c>
      <c r="E1860" s="122" t="s">
        <v>1435</v>
      </c>
    </row>
    <row r="1861" spans="1:5" ht="15.75" thickBot="1" x14ac:dyDescent="0.3">
      <c r="A1861" s="122" t="s">
        <v>3684</v>
      </c>
      <c r="B1861" s="130">
        <v>870</v>
      </c>
      <c r="C1861" s="122" t="s">
        <v>62</v>
      </c>
      <c r="D1861" s="130">
        <v>47</v>
      </c>
      <c r="E1861" s="122" t="s">
        <v>1429</v>
      </c>
    </row>
    <row r="1862" spans="1:5" ht="15.75" thickBot="1" x14ac:dyDescent="0.3">
      <c r="A1862" s="122" t="s">
        <v>3684</v>
      </c>
      <c r="B1862" s="130">
        <v>870</v>
      </c>
      <c r="C1862" s="122" t="s">
        <v>62</v>
      </c>
      <c r="D1862" s="130">
        <v>52</v>
      </c>
      <c r="E1862" s="122" t="s">
        <v>1434</v>
      </c>
    </row>
    <row r="1863" spans="1:5" ht="15.75" thickBot="1" x14ac:dyDescent="0.3">
      <c r="A1863" s="122" t="s">
        <v>3684</v>
      </c>
      <c r="B1863" s="130">
        <v>870</v>
      </c>
      <c r="C1863" s="122" t="s">
        <v>62</v>
      </c>
      <c r="D1863" s="130">
        <v>60</v>
      </c>
      <c r="E1863" s="122" t="s">
        <v>1299</v>
      </c>
    </row>
    <row r="1864" spans="1:5" ht="15.75" thickBot="1" x14ac:dyDescent="0.3">
      <c r="A1864" s="122" t="s">
        <v>3684</v>
      </c>
      <c r="B1864" s="130">
        <v>870</v>
      </c>
      <c r="C1864" s="122" t="s">
        <v>62</v>
      </c>
      <c r="D1864" s="130">
        <v>48</v>
      </c>
      <c r="E1864" s="122" t="s">
        <v>1430</v>
      </c>
    </row>
    <row r="1865" spans="1:5" ht="15.75" thickBot="1" x14ac:dyDescent="0.3">
      <c r="A1865" s="122" t="s">
        <v>3684</v>
      </c>
      <c r="B1865" s="130">
        <v>870</v>
      </c>
      <c r="C1865" s="122" t="s">
        <v>62</v>
      </c>
      <c r="D1865" s="130">
        <v>49</v>
      </c>
      <c r="E1865" s="122" t="s">
        <v>1431</v>
      </c>
    </row>
    <row r="1866" spans="1:5" ht="15.75" thickBot="1" x14ac:dyDescent="0.3">
      <c r="A1866" s="122" t="s">
        <v>3684</v>
      </c>
      <c r="B1866" s="130">
        <v>870</v>
      </c>
      <c r="C1866" s="122" t="s">
        <v>62</v>
      </c>
      <c r="D1866" s="130">
        <v>50</v>
      </c>
      <c r="E1866" s="122" t="s">
        <v>1432</v>
      </c>
    </row>
    <row r="1867" spans="1:5" ht="15.75" thickBot="1" x14ac:dyDescent="0.3">
      <c r="A1867" s="122" t="s">
        <v>3684</v>
      </c>
      <c r="B1867" s="130">
        <v>870</v>
      </c>
      <c r="C1867" s="122" t="s">
        <v>62</v>
      </c>
      <c r="D1867" s="130">
        <v>54</v>
      </c>
      <c r="E1867" s="122" t="s">
        <v>1436</v>
      </c>
    </row>
    <row r="1868" spans="1:5" ht="15.75" thickBot="1" x14ac:dyDescent="0.3">
      <c r="A1868" s="122" t="s">
        <v>3684</v>
      </c>
      <c r="B1868" s="130">
        <v>870</v>
      </c>
      <c r="C1868" s="122" t="s">
        <v>62</v>
      </c>
      <c r="D1868" s="130">
        <v>51</v>
      </c>
      <c r="E1868" s="122" t="s">
        <v>1433</v>
      </c>
    </row>
    <row r="1869" spans="1:5" ht="15.75" thickBot="1" x14ac:dyDescent="0.3">
      <c r="A1869" s="122" t="s">
        <v>3684</v>
      </c>
      <c r="B1869" s="130">
        <v>870</v>
      </c>
      <c r="C1869" s="122" t="s">
        <v>62</v>
      </c>
      <c r="D1869" s="130">
        <v>55</v>
      </c>
      <c r="E1869" s="122" t="s">
        <v>1437</v>
      </c>
    </row>
    <row r="1870" spans="1:5" ht="15.75" thickBot="1" x14ac:dyDescent="0.3">
      <c r="A1870" s="122" t="s">
        <v>3684</v>
      </c>
      <c r="B1870" s="130">
        <v>870</v>
      </c>
      <c r="C1870" s="122" t="s">
        <v>62</v>
      </c>
      <c r="D1870" s="130">
        <v>89</v>
      </c>
      <c r="E1870" s="122" t="s">
        <v>1439</v>
      </c>
    </row>
    <row r="1871" spans="1:5" ht="15.75" thickBot="1" x14ac:dyDescent="0.3">
      <c r="A1871" s="122" t="s">
        <v>3684</v>
      </c>
      <c r="B1871" s="130">
        <v>870</v>
      </c>
      <c r="C1871" s="122" t="s">
        <v>62</v>
      </c>
      <c r="D1871" s="130">
        <v>90</v>
      </c>
      <c r="E1871" s="122" t="s">
        <v>1440</v>
      </c>
    </row>
    <row r="1872" spans="1:5" ht="15.75" thickBot="1" x14ac:dyDescent="0.3">
      <c r="A1872" s="122" t="s">
        <v>3684</v>
      </c>
      <c r="B1872" s="130">
        <v>870</v>
      </c>
      <c r="C1872" s="122" t="s">
        <v>62</v>
      </c>
      <c r="D1872" s="130">
        <v>65</v>
      </c>
      <c r="E1872" s="122" t="s">
        <v>1438</v>
      </c>
    </row>
    <row r="1873" spans="1:5" ht="15.75" thickBot="1" x14ac:dyDescent="0.3">
      <c r="A1873" s="122" t="s">
        <v>3684</v>
      </c>
      <c r="B1873" s="130">
        <v>870</v>
      </c>
      <c r="C1873" s="122" t="s">
        <v>62</v>
      </c>
      <c r="D1873" s="130">
        <v>91</v>
      </c>
      <c r="E1873" s="122" t="s">
        <v>1441</v>
      </c>
    </row>
    <row r="1874" spans="1:5" ht="15.75" thickBot="1" x14ac:dyDescent="0.3">
      <c r="A1874" s="122" t="s">
        <v>3684</v>
      </c>
      <c r="B1874" s="130">
        <v>870</v>
      </c>
      <c r="C1874" s="122" t="s">
        <v>62</v>
      </c>
      <c r="D1874" s="130">
        <v>93</v>
      </c>
      <c r="E1874" s="122" t="s">
        <v>1442</v>
      </c>
    </row>
    <row r="1875" spans="1:5" ht="15.75" thickBot="1" x14ac:dyDescent="0.3">
      <c r="A1875" s="122" t="s">
        <v>3684</v>
      </c>
      <c r="B1875" s="130">
        <v>870</v>
      </c>
      <c r="C1875" s="122" t="s">
        <v>62</v>
      </c>
      <c r="D1875" s="130">
        <v>104</v>
      </c>
      <c r="E1875" s="122" t="s">
        <v>1453</v>
      </c>
    </row>
    <row r="1876" spans="1:5" ht="15.75" thickBot="1" x14ac:dyDescent="0.3">
      <c r="A1876" s="122" t="s">
        <v>3684</v>
      </c>
      <c r="B1876" s="130">
        <v>870</v>
      </c>
      <c r="C1876" s="122" t="s">
        <v>62</v>
      </c>
      <c r="D1876" s="130">
        <v>94</v>
      </c>
      <c r="E1876" s="122" t="s">
        <v>1443</v>
      </c>
    </row>
    <row r="1877" spans="1:5" ht="15.75" thickBot="1" x14ac:dyDescent="0.3">
      <c r="A1877" s="122" t="s">
        <v>3684</v>
      </c>
      <c r="B1877" s="130">
        <v>870</v>
      </c>
      <c r="C1877" s="122" t="s">
        <v>62</v>
      </c>
      <c r="D1877" s="130">
        <v>95</v>
      </c>
      <c r="E1877" s="122" t="s">
        <v>1444</v>
      </c>
    </row>
    <row r="1878" spans="1:5" ht="15.75" thickBot="1" x14ac:dyDescent="0.3">
      <c r="A1878" s="122" t="s">
        <v>3684</v>
      </c>
      <c r="B1878" s="130">
        <v>870</v>
      </c>
      <c r="C1878" s="122" t="s">
        <v>62</v>
      </c>
      <c r="D1878" s="130">
        <v>96</v>
      </c>
      <c r="E1878" s="122" t="s">
        <v>1445</v>
      </c>
    </row>
    <row r="1879" spans="1:5" ht="15.75" thickBot="1" x14ac:dyDescent="0.3">
      <c r="A1879" s="122" t="s">
        <v>3684</v>
      </c>
      <c r="B1879" s="130">
        <v>870</v>
      </c>
      <c r="C1879" s="122" t="s">
        <v>62</v>
      </c>
      <c r="D1879" s="130">
        <v>97</v>
      </c>
      <c r="E1879" s="122" t="s">
        <v>1446</v>
      </c>
    </row>
    <row r="1880" spans="1:5" ht="15.75" thickBot="1" x14ac:dyDescent="0.3">
      <c r="A1880" s="122" t="s">
        <v>3684</v>
      </c>
      <c r="B1880" s="130">
        <v>870</v>
      </c>
      <c r="C1880" s="122" t="s">
        <v>62</v>
      </c>
      <c r="D1880" s="130">
        <v>98</v>
      </c>
      <c r="E1880" s="122" t="s">
        <v>1447</v>
      </c>
    </row>
    <row r="1881" spans="1:5" ht="15.75" thickBot="1" x14ac:dyDescent="0.3">
      <c r="A1881" s="122" t="s">
        <v>3684</v>
      </c>
      <c r="B1881" s="130">
        <v>870</v>
      </c>
      <c r="C1881" s="122" t="s">
        <v>62</v>
      </c>
      <c r="D1881" s="130">
        <v>99</v>
      </c>
      <c r="E1881" s="122" t="s">
        <v>1448</v>
      </c>
    </row>
    <row r="1882" spans="1:5" ht="15.75" thickBot="1" x14ac:dyDescent="0.3">
      <c r="A1882" s="122" t="s">
        <v>3684</v>
      </c>
      <c r="B1882" s="130">
        <v>870</v>
      </c>
      <c r="C1882" s="122" t="s">
        <v>62</v>
      </c>
      <c r="D1882" s="130">
        <v>100</v>
      </c>
      <c r="E1882" s="122" t="s">
        <v>1449</v>
      </c>
    </row>
    <row r="1883" spans="1:5" ht="15.75" thickBot="1" x14ac:dyDescent="0.3">
      <c r="A1883" s="122" t="s">
        <v>3684</v>
      </c>
      <c r="B1883" s="130">
        <v>870</v>
      </c>
      <c r="C1883" s="122" t="s">
        <v>62</v>
      </c>
      <c r="D1883" s="130">
        <v>106</v>
      </c>
      <c r="E1883" s="122" t="s">
        <v>1455</v>
      </c>
    </row>
    <row r="1884" spans="1:5" ht="15.75" thickBot="1" x14ac:dyDescent="0.3">
      <c r="A1884" s="122" t="s">
        <v>3684</v>
      </c>
      <c r="B1884" s="130">
        <v>870</v>
      </c>
      <c r="C1884" s="122" t="s">
        <v>62</v>
      </c>
      <c r="D1884" s="130">
        <v>101</v>
      </c>
      <c r="E1884" s="122" t="s">
        <v>1450</v>
      </c>
    </row>
    <row r="1885" spans="1:5" ht="15.75" thickBot="1" x14ac:dyDescent="0.3">
      <c r="A1885" s="122" t="s">
        <v>3684</v>
      </c>
      <c r="B1885" s="130">
        <v>870</v>
      </c>
      <c r="C1885" s="122" t="s">
        <v>62</v>
      </c>
      <c r="D1885" s="130">
        <v>102</v>
      </c>
      <c r="E1885" s="122" t="s">
        <v>1451</v>
      </c>
    </row>
    <row r="1886" spans="1:5" ht="15.75" thickBot="1" x14ac:dyDescent="0.3">
      <c r="A1886" s="122" t="s">
        <v>3684</v>
      </c>
      <c r="B1886" s="130">
        <v>870</v>
      </c>
      <c r="C1886" s="122" t="s">
        <v>62</v>
      </c>
      <c r="D1886" s="130">
        <v>103</v>
      </c>
      <c r="E1886" s="122" t="s">
        <v>1452</v>
      </c>
    </row>
    <row r="1887" spans="1:5" ht="15.75" thickBot="1" x14ac:dyDescent="0.3">
      <c r="A1887" s="122" t="s">
        <v>3684</v>
      </c>
      <c r="B1887" s="130">
        <v>870</v>
      </c>
      <c r="C1887" s="122" t="s">
        <v>62</v>
      </c>
      <c r="D1887" s="130">
        <v>105</v>
      </c>
      <c r="E1887" s="122" t="s">
        <v>1454</v>
      </c>
    </row>
    <row r="1888" spans="1:5" ht="15.75" thickBot="1" x14ac:dyDescent="0.3">
      <c r="A1888" s="122" t="s">
        <v>3684</v>
      </c>
      <c r="B1888" s="130">
        <v>870</v>
      </c>
      <c r="C1888" s="122" t="s">
        <v>62</v>
      </c>
      <c r="D1888" s="130">
        <v>136</v>
      </c>
      <c r="E1888" s="122" t="s">
        <v>1459</v>
      </c>
    </row>
    <row r="1889" spans="1:5" ht="15.75" thickBot="1" x14ac:dyDescent="0.3">
      <c r="A1889" s="122" t="s">
        <v>3684</v>
      </c>
      <c r="B1889" s="130">
        <v>870</v>
      </c>
      <c r="C1889" s="122" t="s">
        <v>62</v>
      </c>
      <c r="D1889" s="130">
        <v>133</v>
      </c>
      <c r="E1889" s="122" t="s">
        <v>1456</v>
      </c>
    </row>
    <row r="1890" spans="1:5" ht="15.75" thickBot="1" x14ac:dyDescent="0.3">
      <c r="A1890" s="122" t="s">
        <v>3684</v>
      </c>
      <c r="B1890" s="130">
        <v>870</v>
      </c>
      <c r="C1890" s="122" t="s">
        <v>62</v>
      </c>
      <c r="D1890" s="130">
        <v>134</v>
      </c>
      <c r="E1890" s="122" t="s">
        <v>1457</v>
      </c>
    </row>
    <row r="1891" spans="1:5" ht="15.75" thickBot="1" x14ac:dyDescent="0.3">
      <c r="A1891" s="122" t="s">
        <v>3684</v>
      </c>
      <c r="B1891" s="130">
        <v>870</v>
      </c>
      <c r="C1891" s="122" t="s">
        <v>62</v>
      </c>
      <c r="D1891" s="130">
        <v>135</v>
      </c>
      <c r="E1891" s="122" t="s">
        <v>1458</v>
      </c>
    </row>
    <row r="1892" spans="1:5" ht="15.75" thickBot="1" x14ac:dyDescent="0.3">
      <c r="A1892" s="122" t="s">
        <v>3684</v>
      </c>
      <c r="B1892" s="130">
        <v>870</v>
      </c>
      <c r="C1892" s="122" t="s">
        <v>62</v>
      </c>
      <c r="D1892" s="130">
        <v>702</v>
      </c>
      <c r="E1892" s="122" t="s">
        <v>1525</v>
      </c>
    </row>
    <row r="1893" spans="1:5" ht="15.75" thickBot="1" x14ac:dyDescent="0.3">
      <c r="A1893" s="122" t="s">
        <v>3684</v>
      </c>
      <c r="B1893" s="130">
        <v>870</v>
      </c>
      <c r="C1893" s="122" t="s">
        <v>62</v>
      </c>
      <c r="D1893" s="130">
        <v>177</v>
      </c>
      <c r="E1893" s="122" t="s">
        <v>1460</v>
      </c>
    </row>
    <row r="1894" spans="1:5" ht="15.75" thickBot="1" x14ac:dyDescent="0.3">
      <c r="A1894" s="122" t="s">
        <v>3684</v>
      </c>
      <c r="B1894" s="130">
        <v>870</v>
      </c>
      <c r="C1894" s="122" t="s">
        <v>62</v>
      </c>
      <c r="D1894" s="130">
        <v>178</v>
      </c>
      <c r="E1894" s="122" t="s">
        <v>1461</v>
      </c>
    </row>
    <row r="1895" spans="1:5" ht="15.75" thickBot="1" x14ac:dyDescent="0.3">
      <c r="A1895" s="122" t="s">
        <v>3684</v>
      </c>
      <c r="B1895" s="130">
        <v>870</v>
      </c>
      <c r="C1895" s="122" t="s">
        <v>62</v>
      </c>
      <c r="D1895" s="130">
        <v>179</v>
      </c>
      <c r="E1895" s="122" t="s">
        <v>1462</v>
      </c>
    </row>
    <row r="1896" spans="1:5" ht="15.75" thickBot="1" x14ac:dyDescent="0.3">
      <c r="A1896" s="122" t="s">
        <v>3684</v>
      </c>
      <c r="B1896" s="130">
        <v>870</v>
      </c>
      <c r="C1896" s="122" t="s">
        <v>62</v>
      </c>
      <c r="D1896" s="130">
        <v>192</v>
      </c>
      <c r="E1896" s="122" t="s">
        <v>1474</v>
      </c>
    </row>
    <row r="1897" spans="1:5" ht="15.75" thickBot="1" x14ac:dyDescent="0.3">
      <c r="A1897" s="122" t="s">
        <v>3684</v>
      </c>
      <c r="B1897" s="130">
        <v>870</v>
      </c>
      <c r="C1897" s="122" t="s">
        <v>62</v>
      </c>
      <c r="D1897" s="130">
        <v>190</v>
      </c>
      <c r="E1897" s="122" t="s">
        <v>1472</v>
      </c>
    </row>
    <row r="1898" spans="1:5" ht="15.75" thickBot="1" x14ac:dyDescent="0.3">
      <c r="A1898" s="122" t="s">
        <v>3684</v>
      </c>
      <c r="B1898" s="130">
        <v>870</v>
      </c>
      <c r="C1898" s="122" t="s">
        <v>62</v>
      </c>
      <c r="D1898" s="130">
        <v>191</v>
      </c>
      <c r="E1898" s="122" t="s">
        <v>1473</v>
      </c>
    </row>
    <row r="1899" spans="1:5" ht="15.75" thickBot="1" x14ac:dyDescent="0.3">
      <c r="A1899" s="122" t="s">
        <v>3684</v>
      </c>
      <c r="B1899" s="130">
        <v>870</v>
      </c>
      <c r="C1899" s="122" t="s">
        <v>62</v>
      </c>
      <c r="D1899" s="130">
        <v>180</v>
      </c>
      <c r="E1899" s="122" t="s">
        <v>1463</v>
      </c>
    </row>
    <row r="1900" spans="1:5" ht="15.75" thickBot="1" x14ac:dyDescent="0.3">
      <c r="A1900" s="122" t="s">
        <v>3684</v>
      </c>
      <c r="B1900" s="130">
        <v>870</v>
      </c>
      <c r="C1900" s="122" t="s">
        <v>62</v>
      </c>
      <c r="D1900" s="130">
        <v>181</v>
      </c>
      <c r="E1900" s="122" t="s">
        <v>1464</v>
      </c>
    </row>
    <row r="1901" spans="1:5" ht="15.75" thickBot="1" x14ac:dyDescent="0.3">
      <c r="A1901" s="122" t="s">
        <v>3684</v>
      </c>
      <c r="B1901" s="130">
        <v>870</v>
      </c>
      <c r="C1901" s="122" t="s">
        <v>62</v>
      </c>
      <c r="D1901" s="130">
        <v>182</v>
      </c>
      <c r="E1901" s="122" t="s">
        <v>1465</v>
      </c>
    </row>
    <row r="1902" spans="1:5" ht="15.75" thickBot="1" x14ac:dyDescent="0.3">
      <c r="A1902" s="122" t="s">
        <v>3684</v>
      </c>
      <c r="B1902" s="130">
        <v>870</v>
      </c>
      <c r="C1902" s="122" t="s">
        <v>62</v>
      </c>
      <c r="D1902" s="130">
        <v>183</v>
      </c>
      <c r="E1902" s="122" t="s">
        <v>1466</v>
      </c>
    </row>
    <row r="1903" spans="1:5" ht="15.75" thickBot="1" x14ac:dyDescent="0.3">
      <c r="A1903" s="122" t="s">
        <v>3684</v>
      </c>
      <c r="B1903" s="130">
        <v>870</v>
      </c>
      <c r="C1903" s="122" t="s">
        <v>62</v>
      </c>
      <c r="D1903" s="130">
        <v>184</v>
      </c>
      <c r="E1903" s="122" t="s">
        <v>1467</v>
      </c>
    </row>
    <row r="1904" spans="1:5" ht="15.75" thickBot="1" x14ac:dyDescent="0.3">
      <c r="A1904" s="122" t="s">
        <v>3684</v>
      </c>
      <c r="B1904" s="130">
        <v>870</v>
      </c>
      <c r="C1904" s="122" t="s">
        <v>62</v>
      </c>
      <c r="D1904" s="130">
        <v>185</v>
      </c>
      <c r="E1904" s="122" t="s">
        <v>1468</v>
      </c>
    </row>
    <row r="1905" spans="1:5" ht="15.75" thickBot="1" x14ac:dyDescent="0.3">
      <c r="A1905" s="122" t="s">
        <v>3684</v>
      </c>
      <c r="B1905" s="130">
        <v>870</v>
      </c>
      <c r="C1905" s="122" t="s">
        <v>62</v>
      </c>
      <c r="D1905" s="130">
        <v>186</v>
      </c>
      <c r="E1905" s="122" t="s">
        <v>1469</v>
      </c>
    </row>
    <row r="1906" spans="1:5" ht="15.75" thickBot="1" x14ac:dyDescent="0.3">
      <c r="A1906" s="122" t="s">
        <v>3684</v>
      </c>
      <c r="B1906" s="130">
        <v>870</v>
      </c>
      <c r="C1906" s="122" t="s">
        <v>62</v>
      </c>
      <c r="D1906" s="130">
        <v>187</v>
      </c>
      <c r="E1906" s="122" t="s">
        <v>1470</v>
      </c>
    </row>
    <row r="1907" spans="1:5" ht="15.75" thickBot="1" x14ac:dyDescent="0.3">
      <c r="A1907" s="122" t="s">
        <v>3684</v>
      </c>
      <c r="B1907" s="130">
        <v>870</v>
      </c>
      <c r="C1907" s="122" t="s">
        <v>62</v>
      </c>
      <c r="D1907" s="130">
        <v>189</v>
      </c>
      <c r="E1907" s="122" t="s">
        <v>1333</v>
      </c>
    </row>
    <row r="1908" spans="1:5" ht="15.75" thickBot="1" x14ac:dyDescent="0.3">
      <c r="A1908" s="122" t="s">
        <v>3684</v>
      </c>
      <c r="B1908" s="130">
        <v>870</v>
      </c>
      <c r="C1908" s="122" t="s">
        <v>62</v>
      </c>
      <c r="D1908" s="130">
        <v>188</v>
      </c>
      <c r="E1908" s="122" t="s">
        <v>1471</v>
      </c>
    </row>
    <row r="1909" spans="1:5" ht="15.75" thickBot="1" x14ac:dyDescent="0.3">
      <c r="A1909" s="122" t="s">
        <v>3684</v>
      </c>
      <c r="B1909" s="130">
        <v>870</v>
      </c>
      <c r="C1909" s="122" t="s">
        <v>62</v>
      </c>
      <c r="D1909" s="130">
        <v>221</v>
      </c>
      <c r="E1909" s="122" t="s">
        <v>1475</v>
      </c>
    </row>
    <row r="1910" spans="1:5" ht="15.75" thickBot="1" x14ac:dyDescent="0.3">
      <c r="A1910" s="122" t="s">
        <v>3684</v>
      </c>
      <c r="B1910" s="130">
        <v>870</v>
      </c>
      <c r="C1910" s="122" t="s">
        <v>62</v>
      </c>
      <c r="D1910" s="130">
        <v>222</v>
      </c>
      <c r="E1910" s="122" t="s">
        <v>1476</v>
      </c>
    </row>
    <row r="1911" spans="1:5" ht="15.75" thickBot="1" x14ac:dyDescent="0.3">
      <c r="A1911" s="122" t="s">
        <v>3684</v>
      </c>
      <c r="B1911" s="130">
        <v>870</v>
      </c>
      <c r="C1911" s="122" t="s">
        <v>62</v>
      </c>
      <c r="D1911" s="130">
        <v>223</v>
      </c>
      <c r="E1911" s="122" t="s">
        <v>1477</v>
      </c>
    </row>
    <row r="1912" spans="1:5" ht="15.75" thickBot="1" x14ac:dyDescent="0.3">
      <c r="A1912" s="122" t="s">
        <v>3684</v>
      </c>
      <c r="B1912" s="130">
        <v>870</v>
      </c>
      <c r="C1912" s="122" t="s">
        <v>62</v>
      </c>
      <c r="D1912" s="130">
        <v>224</v>
      </c>
      <c r="E1912" s="122" t="s">
        <v>1478</v>
      </c>
    </row>
    <row r="1913" spans="1:5" ht="15.75" thickBot="1" x14ac:dyDescent="0.3">
      <c r="A1913" s="122" t="s">
        <v>3684</v>
      </c>
      <c r="B1913" s="130">
        <v>870</v>
      </c>
      <c r="C1913" s="122" t="s">
        <v>62</v>
      </c>
      <c r="D1913" s="130">
        <v>267</v>
      </c>
      <c r="E1913" s="122" t="s">
        <v>1481</v>
      </c>
    </row>
    <row r="1914" spans="1:5" ht="15.75" thickBot="1" x14ac:dyDescent="0.3">
      <c r="A1914" s="122" t="s">
        <v>3684</v>
      </c>
      <c r="B1914" s="130">
        <v>870</v>
      </c>
      <c r="C1914" s="122" t="s">
        <v>62</v>
      </c>
      <c r="D1914" s="130">
        <v>269</v>
      </c>
      <c r="E1914" s="122" t="s">
        <v>1483</v>
      </c>
    </row>
    <row r="1915" spans="1:5" ht="15.75" thickBot="1" x14ac:dyDescent="0.3">
      <c r="A1915" s="122" t="s">
        <v>3684</v>
      </c>
      <c r="B1915" s="130">
        <v>870</v>
      </c>
      <c r="C1915" s="122" t="s">
        <v>62</v>
      </c>
      <c r="D1915" s="130">
        <v>268</v>
      </c>
      <c r="E1915" s="122" t="s">
        <v>1482</v>
      </c>
    </row>
    <row r="1916" spans="1:5" ht="15.75" thickBot="1" x14ac:dyDescent="0.3">
      <c r="A1916" s="122" t="s">
        <v>3684</v>
      </c>
      <c r="B1916" s="130">
        <v>870</v>
      </c>
      <c r="C1916" s="122" t="s">
        <v>62</v>
      </c>
      <c r="D1916" s="130">
        <v>265</v>
      </c>
      <c r="E1916" s="122" t="s">
        <v>1479</v>
      </c>
    </row>
    <row r="1917" spans="1:5" ht="15.75" thickBot="1" x14ac:dyDescent="0.3">
      <c r="A1917" s="122" t="s">
        <v>3684</v>
      </c>
      <c r="B1917" s="130">
        <v>870</v>
      </c>
      <c r="C1917" s="122" t="s">
        <v>62</v>
      </c>
      <c r="D1917" s="130">
        <v>266</v>
      </c>
      <c r="E1917" s="122" t="s">
        <v>1480</v>
      </c>
    </row>
    <row r="1918" spans="1:5" ht="15.75" thickBot="1" x14ac:dyDescent="0.3">
      <c r="A1918" s="122" t="s">
        <v>3684</v>
      </c>
      <c r="B1918" s="130">
        <v>870</v>
      </c>
      <c r="C1918" s="122" t="s">
        <v>62</v>
      </c>
      <c r="D1918" s="130">
        <v>309</v>
      </c>
      <c r="E1918" s="122" t="s">
        <v>1484</v>
      </c>
    </row>
    <row r="1919" spans="1:5" ht="15.75" thickBot="1" x14ac:dyDescent="0.3">
      <c r="A1919" s="122" t="s">
        <v>3684</v>
      </c>
      <c r="B1919" s="130">
        <v>870</v>
      </c>
      <c r="C1919" s="122" t="s">
        <v>62</v>
      </c>
      <c r="D1919" s="130">
        <v>310</v>
      </c>
      <c r="E1919" s="122" t="s">
        <v>1485</v>
      </c>
    </row>
    <row r="1920" spans="1:5" ht="15.75" thickBot="1" x14ac:dyDescent="0.3">
      <c r="A1920" s="122" t="s">
        <v>3684</v>
      </c>
      <c r="B1920" s="130">
        <v>870</v>
      </c>
      <c r="C1920" s="122" t="s">
        <v>62</v>
      </c>
      <c r="D1920" s="130">
        <v>355</v>
      </c>
      <c r="E1920" s="122" t="s">
        <v>1488</v>
      </c>
    </row>
    <row r="1921" spans="1:5" ht="15.75" thickBot="1" x14ac:dyDescent="0.3">
      <c r="A1921" s="122" t="s">
        <v>3684</v>
      </c>
      <c r="B1921" s="130">
        <v>870</v>
      </c>
      <c r="C1921" s="122" t="s">
        <v>62</v>
      </c>
      <c r="D1921" s="130">
        <v>353</v>
      </c>
      <c r="E1921" s="122" t="s">
        <v>1486</v>
      </c>
    </row>
    <row r="1922" spans="1:5" ht="15.75" thickBot="1" x14ac:dyDescent="0.3">
      <c r="A1922" s="122" t="s">
        <v>3684</v>
      </c>
      <c r="B1922" s="130">
        <v>870</v>
      </c>
      <c r="C1922" s="122" t="s">
        <v>62</v>
      </c>
      <c r="D1922" s="130">
        <v>354</v>
      </c>
      <c r="E1922" s="122" t="s">
        <v>1487</v>
      </c>
    </row>
    <row r="1923" spans="1:5" ht="15.75" thickBot="1" x14ac:dyDescent="0.3">
      <c r="A1923" s="122" t="s">
        <v>3684</v>
      </c>
      <c r="B1923" s="130">
        <v>870</v>
      </c>
      <c r="C1923" s="122" t="s">
        <v>62</v>
      </c>
      <c r="D1923" s="130">
        <v>441</v>
      </c>
      <c r="E1923" s="122" t="s">
        <v>1489</v>
      </c>
    </row>
    <row r="1924" spans="1:5" ht="15.75" thickBot="1" x14ac:dyDescent="0.3">
      <c r="A1924" s="122" t="s">
        <v>3684</v>
      </c>
      <c r="B1924" s="130">
        <v>870</v>
      </c>
      <c r="C1924" s="122" t="s">
        <v>62</v>
      </c>
      <c r="D1924" s="130">
        <v>456</v>
      </c>
      <c r="E1924" s="122" t="s">
        <v>1490</v>
      </c>
    </row>
    <row r="1925" spans="1:5" ht="15.75" thickBot="1" x14ac:dyDescent="0.3">
      <c r="A1925" s="122" t="s">
        <v>3684</v>
      </c>
      <c r="B1925" s="130">
        <v>870</v>
      </c>
      <c r="C1925" s="122" t="s">
        <v>62</v>
      </c>
      <c r="D1925" s="130">
        <v>457</v>
      </c>
      <c r="E1925" s="122" t="s">
        <v>1491</v>
      </c>
    </row>
    <row r="1926" spans="1:5" ht="15.75" thickBot="1" x14ac:dyDescent="0.3">
      <c r="A1926" s="122" t="s">
        <v>3684</v>
      </c>
      <c r="B1926" s="130">
        <v>870</v>
      </c>
      <c r="C1926" s="122" t="s">
        <v>62</v>
      </c>
      <c r="D1926" s="130">
        <v>458</v>
      </c>
      <c r="E1926" s="122" t="s">
        <v>1492</v>
      </c>
    </row>
    <row r="1927" spans="1:5" ht="15.75" thickBot="1" x14ac:dyDescent="0.3">
      <c r="A1927" s="122" t="s">
        <v>3684</v>
      </c>
      <c r="B1927" s="130">
        <v>870</v>
      </c>
      <c r="C1927" s="122" t="s">
        <v>62</v>
      </c>
      <c r="D1927" s="130">
        <v>459</v>
      </c>
      <c r="E1927" s="122" t="s">
        <v>1493</v>
      </c>
    </row>
    <row r="1928" spans="1:5" ht="15.75" thickBot="1" x14ac:dyDescent="0.3">
      <c r="A1928" s="122" t="s">
        <v>3684</v>
      </c>
      <c r="B1928" s="130">
        <v>870</v>
      </c>
      <c r="C1928" s="122" t="s">
        <v>62</v>
      </c>
      <c r="D1928" s="130">
        <v>460</v>
      </c>
      <c r="E1928" s="122" t="s">
        <v>1494</v>
      </c>
    </row>
    <row r="1929" spans="1:5" ht="15.75" thickBot="1" x14ac:dyDescent="0.3">
      <c r="A1929" s="122" t="s">
        <v>3684</v>
      </c>
      <c r="B1929" s="130">
        <v>870</v>
      </c>
      <c r="C1929" s="122" t="s">
        <v>62</v>
      </c>
      <c r="D1929" s="130">
        <v>461</v>
      </c>
      <c r="E1929" s="122" t="s">
        <v>1495</v>
      </c>
    </row>
    <row r="1930" spans="1:5" ht="15.75" thickBot="1" x14ac:dyDescent="0.3">
      <c r="A1930" s="122" t="s">
        <v>3684</v>
      </c>
      <c r="B1930" s="130">
        <v>870</v>
      </c>
      <c r="C1930" s="122" t="s">
        <v>62</v>
      </c>
      <c r="D1930" s="130">
        <v>500</v>
      </c>
      <c r="E1930" s="122" t="s">
        <v>1496</v>
      </c>
    </row>
    <row r="1931" spans="1:5" ht="15.75" thickBot="1" x14ac:dyDescent="0.3">
      <c r="A1931" s="122" t="s">
        <v>3684</v>
      </c>
      <c r="B1931" s="130">
        <v>870</v>
      </c>
      <c r="C1931" s="122" t="s">
        <v>62</v>
      </c>
      <c r="D1931" s="130">
        <v>501</v>
      </c>
      <c r="E1931" s="122" t="s">
        <v>1497</v>
      </c>
    </row>
    <row r="1932" spans="1:5" ht="15.75" thickBot="1" x14ac:dyDescent="0.3">
      <c r="A1932" s="122" t="s">
        <v>3684</v>
      </c>
      <c r="B1932" s="130">
        <v>870</v>
      </c>
      <c r="C1932" s="122" t="s">
        <v>62</v>
      </c>
      <c r="D1932" s="130">
        <v>503</v>
      </c>
      <c r="E1932" s="122" t="s">
        <v>1498</v>
      </c>
    </row>
    <row r="1933" spans="1:5" ht="15.75" thickBot="1" x14ac:dyDescent="0.3">
      <c r="A1933" s="122" t="s">
        <v>3684</v>
      </c>
      <c r="B1933" s="130">
        <v>870</v>
      </c>
      <c r="C1933" s="122" t="s">
        <v>62</v>
      </c>
      <c r="D1933" s="130">
        <v>504</v>
      </c>
      <c r="E1933" s="122" t="s">
        <v>1499</v>
      </c>
    </row>
    <row r="1934" spans="1:5" ht="15.75" thickBot="1" x14ac:dyDescent="0.3">
      <c r="A1934" s="122" t="s">
        <v>3684</v>
      </c>
      <c r="B1934" s="130">
        <v>870</v>
      </c>
      <c r="C1934" s="122" t="s">
        <v>62</v>
      </c>
      <c r="D1934" s="130">
        <v>510</v>
      </c>
      <c r="E1934" s="122" t="s">
        <v>1504</v>
      </c>
    </row>
    <row r="1935" spans="1:5" ht="15.75" thickBot="1" x14ac:dyDescent="0.3">
      <c r="A1935" s="122" t="s">
        <v>3684</v>
      </c>
      <c r="B1935" s="130">
        <v>870</v>
      </c>
      <c r="C1935" s="122" t="s">
        <v>62</v>
      </c>
      <c r="D1935" s="130">
        <v>507</v>
      </c>
      <c r="E1935" s="122" t="s">
        <v>1501</v>
      </c>
    </row>
    <row r="1936" spans="1:5" ht="15.75" thickBot="1" x14ac:dyDescent="0.3">
      <c r="A1936" s="122" t="s">
        <v>3684</v>
      </c>
      <c r="B1936" s="130">
        <v>870</v>
      </c>
      <c r="C1936" s="122" t="s">
        <v>62</v>
      </c>
      <c r="D1936" s="130">
        <v>509</v>
      </c>
      <c r="E1936" s="122" t="s">
        <v>1503</v>
      </c>
    </row>
    <row r="1937" spans="1:5" ht="15.75" thickBot="1" x14ac:dyDescent="0.3">
      <c r="A1937" s="122" t="s">
        <v>3684</v>
      </c>
      <c r="B1937" s="130">
        <v>870</v>
      </c>
      <c r="C1937" s="122" t="s">
        <v>62</v>
      </c>
      <c r="D1937" s="130">
        <v>508</v>
      </c>
      <c r="E1937" s="122" t="s">
        <v>1502</v>
      </c>
    </row>
    <row r="1938" spans="1:5" ht="15.75" thickBot="1" x14ac:dyDescent="0.3">
      <c r="A1938" s="122" t="s">
        <v>3684</v>
      </c>
      <c r="B1938" s="130">
        <v>870</v>
      </c>
      <c r="C1938" s="122" t="s">
        <v>62</v>
      </c>
      <c r="D1938" s="130">
        <v>506</v>
      </c>
      <c r="E1938" s="122" t="s">
        <v>1500</v>
      </c>
    </row>
    <row r="1939" spans="1:5" ht="15.75" thickBot="1" x14ac:dyDescent="0.3">
      <c r="A1939" s="122" t="s">
        <v>3684</v>
      </c>
      <c r="B1939" s="130">
        <v>870</v>
      </c>
      <c r="C1939" s="122" t="s">
        <v>62</v>
      </c>
      <c r="D1939" s="130">
        <v>505</v>
      </c>
      <c r="E1939" s="122" t="s">
        <v>868</v>
      </c>
    </row>
    <row r="1940" spans="1:5" ht="15.75" thickBot="1" x14ac:dyDescent="0.3">
      <c r="A1940" s="122" t="s">
        <v>3684</v>
      </c>
      <c r="B1940" s="130">
        <v>870</v>
      </c>
      <c r="C1940" s="122" t="s">
        <v>62</v>
      </c>
      <c r="D1940" s="130">
        <v>544</v>
      </c>
      <c r="E1940" s="122" t="s">
        <v>1505</v>
      </c>
    </row>
    <row r="1941" spans="1:5" ht="15.75" thickBot="1" x14ac:dyDescent="0.3">
      <c r="A1941" s="122" t="s">
        <v>3684</v>
      </c>
      <c r="B1941" s="130">
        <v>870</v>
      </c>
      <c r="C1941" s="122" t="s">
        <v>62</v>
      </c>
      <c r="D1941" s="130">
        <v>588</v>
      </c>
      <c r="E1941" s="122" t="s">
        <v>1506</v>
      </c>
    </row>
    <row r="1942" spans="1:5" ht="15.75" thickBot="1" x14ac:dyDescent="0.3">
      <c r="A1942" s="122" t="s">
        <v>3684</v>
      </c>
      <c r="B1942" s="130">
        <v>870</v>
      </c>
      <c r="C1942" s="122" t="s">
        <v>62</v>
      </c>
      <c r="D1942" s="130">
        <v>589</v>
      </c>
      <c r="E1942" s="122" t="s">
        <v>1507</v>
      </c>
    </row>
    <row r="1943" spans="1:5" ht="15.75" thickBot="1" x14ac:dyDescent="0.3">
      <c r="A1943" s="122" t="s">
        <v>3684</v>
      </c>
      <c r="B1943" s="130">
        <v>870</v>
      </c>
      <c r="C1943" s="122" t="s">
        <v>62</v>
      </c>
      <c r="D1943" s="130">
        <v>590</v>
      </c>
      <c r="E1943" s="122" t="s">
        <v>1508</v>
      </c>
    </row>
    <row r="1944" spans="1:5" ht="15.75" thickBot="1" x14ac:dyDescent="0.3">
      <c r="A1944" s="122" t="s">
        <v>3684</v>
      </c>
      <c r="B1944" s="130">
        <v>870</v>
      </c>
      <c r="C1944" s="122" t="s">
        <v>62</v>
      </c>
      <c r="D1944" s="130">
        <v>591</v>
      </c>
      <c r="E1944" s="122" t="s">
        <v>1509</v>
      </c>
    </row>
    <row r="1945" spans="1:5" ht="15.75" thickBot="1" x14ac:dyDescent="0.3">
      <c r="A1945" s="122" t="s">
        <v>3684</v>
      </c>
      <c r="B1945" s="130">
        <v>870</v>
      </c>
      <c r="C1945" s="122" t="s">
        <v>62</v>
      </c>
      <c r="D1945" s="130">
        <v>593</v>
      </c>
      <c r="E1945" s="122" t="s">
        <v>1511</v>
      </c>
    </row>
    <row r="1946" spans="1:5" ht="15.75" thickBot="1" x14ac:dyDescent="0.3">
      <c r="A1946" s="122" t="s">
        <v>3684</v>
      </c>
      <c r="B1946" s="130">
        <v>870</v>
      </c>
      <c r="C1946" s="122" t="s">
        <v>62</v>
      </c>
      <c r="D1946" s="130">
        <v>592</v>
      </c>
      <c r="E1946" s="122" t="s">
        <v>1510</v>
      </c>
    </row>
    <row r="1947" spans="1:5" ht="15.75" thickBot="1" x14ac:dyDescent="0.3">
      <c r="A1947" s="122" t="s">
        <v>3684</v>
      </c>
      <c r="B1947" s="130">
        <v>870</v>
      </c>
      <c r="C1947" s="122" t="s">
        <v>62</v>
      </c>
      <c r="D1947" s="130">
        <v>632</v>
      </c>
      <c r="E1947" s="122" t="s">
        <v>1512</v>
      </c>
    </row>
    <row r="1948" spans="1:5" ht="15.75" thickBot="1" x14ac:dyDescent="0.3">
      <c r="A1948" s="122" t="s">
        <v>3684</v>
      </c>
      <c r="B1948" s="130">
        <v>870</v>
      </c>
      <c r="C1948" s="122" t="s">
        <v>62</v>
      </c>
      <c r="D1948" s="130">
        <v>637</v>
      </c>
      <c r="E1948" s="122" t="s">
        <v>1516</v>
      </c>
    </row>
    <row r="1949" spans="1:5" ht="15.75" thickBot="1" x14ac:dyDescent="0.3">
      <c r="A1949" s="122" t="s">
        <v>3684</v>
      </c>
      <c r="B1949" s="130">
        <v>870</v>
      </c>
      <c r="C1949" s="122" t="s">
        <v>62</v>
      </c>
      <c r="D1949" s="130">
        <v>633</v>
      </c>
      <c r="E1949" s="122" t="s">
        <v>977</v>
      </c>
    </row>
    <row r="1950" spans="1:5" ht="15.75" thickBot="1" x14ac:dyDescent="0.3">
      <c r="A1950" s="122" t="s">
        <v>3684</v>
      </c>
      <c r="B1950" s="130">
        <v>870</v>
      </c>
      <c r="C1950" s="122" t="s">
        <v>62</v>
      </c>
      <c r="D1950" s="130">
        <v>638</v>
      </c>
      <c r="E1950" s="122" t="s">
        <v>1517</v>
      </c>
    </row>
    <row r="1951" spans="1:5" ht="15.75" thickBot="1" x14ac:dyDescent="0.3">
      <c r="A1951" s="122" t="s">
        <v>3684</v>
      </c>
      <c r="B1951" s="130">
        <v>870</v>
      </c>
      <c r="C1951" s="122" t="s">
        <v>62</v>
      </c>
      <c r="D1951" s="130">
        <v>634</v>
      </c>
      <c r="E1951" s="122" t="s">
        <v>1513</v>
      </c>
    </row>
    <row r="1952" spans="1:5" ht="15.75" thickBot="1" x14ac:dyDescent="0.3">
      <c r="A1952" s="122" t="s">
        <v>3684</v>
      </c>
      <c r="B1952" s="130">
        <v>870</v>
      </c>
      <c r="C1952" s="122" t="s">
        <v>62</v>
      </c>
      <c r="D1952" s="130">
        <v>636</v>
      </c>
      <c r="E1952" s="122" t="s">
        <v>1515</v>
      </c>
    </row>
    <row r="1953" spans="1:5" ht="15.75" thickBot="1" x14ac:dyDescent="0.3">
      <c r="A1953" s="122" t="s">
        <v>3684</v>
      </c>
      <c r="B1953" s="130">
        <v>870</v>
      </c>
      <c r="C1953" s="122" t="s">
        <v>62</v>
      </c>
      <c r="D1953" s="130">
        <v>635</v>
      </c>
      <c r="E1953" s="122" t="s">
        <v>1514</v>
      </c>
    </row>
    <row r="1954" spans="1:5" ht="15.75" thickBot="1" x14ac:dyDescent="0.3">
      <c r="A1954" s="122" t="s">
        <v>3684</v>
      </c>
      <c r="B1954" s="130">
        <v>870</v>
      </c>
      <c r="C1954" s="122" t="s">
        <v>62</v>
      </c>
      <c r="D1954" s="130">
        <v>691</v>
      </c>
      <c r="E1954" s="122" t="s">
        <v>1518</v>
      </c>
    </row>
    <row r="1955" spans="1:5" ht="15.75" thickBot="1" x14ac:dyDescent="0.3">
      <c r="A1955" s="122" t="s">
        <v>3684</v>
      </c>
      <c r="B1955" s="130">
        <v>870</v>
      </c>
      <c r="C1955" s="122" t="s">
        <v>62</v>
      </c>
      <c r="D1955" s="130">
        <v>692</v>
      </c>
      <c r="E1955" s="122" t="s">
        <v>1519</v>
      </c>
    </row>
    <row r="1956" spans="1:5" ht="15.75" thickBot="1" x14ac:dyDescent="0.3">
      <c r="A1956" s="122" t="s">
        <v>3684</v>
      </c>
      <c r="B1956" s="130">
        <v>870</v>
      </c>
      <c r="C1956" s="122" t="s">
        <v>62</v>
      </c>
      <c r="D1956" s="130">
        <v>693</v>
      </c>
      <c r="E1956" s="122" t="s">
        <v>1520</v>
      </c>
    </row>
    <row r="1957" spans="1:5" ht="15.75" thickBot="1" x14ac:dyDescent="0.3">
      <c r="A1957" s="122" t="s">
        <v>3684</v>
      </c>
      <c r="B1957" s="130">
        <v>870</v>
      </c>
      <c r="C1957" s="122" t="s">
        <v>62</v>
      </c>
      <c r="D1957" s="130">
        <v>694</v>
      </c>
      <c r="E1957" s="122" t="s">
        <v>1521</v>
      </c>
    </row>
    <row r="1958" spans="1:5" ht="15.75" thickBot="1" x14ac:dyDescent="0.3">
      <c r="A1958" s="122" t="s">
        <v>3684</v>
      </c>
      <c r="B1958" s="130">
        <v>870</v>
      </c>
      <c r="C1958" s="122" t="s">
        <v>62</v>
      </c>
      <c r="D1958" s="130">
        <v>695</v>
      </c>
      <c r="E1958" s="122" t="s">
        <v>1522</v>
      </c>
    </row>
    <row r="1959" spans="1:5" ht="15.75" thickBot="1" x14ac:dyDescent="0.3">
      <c r="A1959" s="122" t="s">
        <v>3684</v>
      </c>
      <c r="B1959" s="130">
        <v>870</v>
      </c>
      <c r="C1959" s="122" t="s">
        <v>62</v>
      </c>
      <c r="D1959" s="130">
        <v>696</v>
      </c>
      <c r="E1959" s="122" t="s">
        <v>1523</v>
      </c>
    </row>
    <row r="1960" spans="1:5" ht="15.75" thickBot="1" x14ac:dyDescent="0.3">
      <c r="A1960" s="122" t="s">
        <v>3684</v>
      </c>
      <c r="B1960" s="130">
        <v>870</v>
      </c>
      <c r="C1960" s="122" t="s">
        <v>62</v>
      </c>
      <c r="D1960" s="130">
        <v>700</v>
      </c>
      <c r="E1960" s="122" t="s">
        <v>1524</v>
      </c>
    </row>
    <row r="1961" spans="1:5" ht="15.75" thickBot="1" x14ac:dyDescent="0.3">
      <c r="A1961" s="122" t="s">
        <v>3684</v>
      </c>
      <c r="B1961" s="130">
        <v>870</v>
      </c>
      <c r="C1961" s="122" t="s">
        <v>62</v>
      </c>
      <c r="D1961" s="130">
        <v>735</v>
      </c>
      <c r="E1961" s="122" t="s">
        <v>1526</v>
      </c>
    </row>
    <row r="1962" spans="1:5" ht="15.75" thickBot="1" x14ac:dyDescent="0.3">
      <c r="A1962" s="122" t="s">
        <v>3684</v>
      </c>
      <c r="B1962" s="130">
        <v>870</v>
      </c>
      <c r="C1962" s="122" t="s">
        <v>62</v>
      </c>
      <c r="D1962" s="130">
        <v>736</v>
      </c>
      <c r="E1962" s="122" t="s">
        <v>1003</v>
      </c>
    </row>
    <row r="1963" spans="1:5" ht="15.75" thickBot="1" x14ac:dyDescent="0.3">
      <c r="A1963" s="122" t="s">
        <v>3684</v>
      </c>
      <c r="B1963" s="130">
        <v>870</v>
      </c>
      <c r="C1963" s="122" t="s">
        <v>62</v>
      </c>
      <c r="D1963" s="130">
        <v>737</v>
      </c>
      <c r="E1963" s="122" t="s">
        <v>1527</v>
      </c>
    </row>
    <row r="1964" spans="1:5" ht="15.75" thickBot="1" x14ac:dyDescent="0.3">
      <c r="A1964" s="122" t="s">
        <v>3684</v>
      </c>
      <c r="B1964" s="130">
        <v>870</v>
      </c>
      <c r="C1964" s="122" t="s">
        <v>62</v>
      </c>
      <c r="D1964" s="130">
        <v>738</v>
      </c>
      <c r="E1964" s="122" t="s">
        <v>1528</v>
      </c>
    </row>
    <row r="1965" spans="1:5" ht="15.75" thickBot="1" x14ac:dyDescent="0.3">
      <c r="A1965" s="122" t="s">
        <v>3684</v>
      </c>
      <c r="B1965" s="130">
        <v>870</v>
      </c>
      <c r="C1965" s="122" t="s">
        <v>62</v>
      </c>
      <c r="D1965" s="130">
        <v>739</v>
      </c>
      <c r="E1965" s="122" t="s">
        <v>1529</v>
      </c>
    </row>
    <row r="1966" spans="1:5" ht="15.75" thickBot="1" x14ac:dyDescent="0.3">
      <c r="A1966" s="122" t="s">
        <v>3684</v>
      </c>
      <c r="B1966" s="130">
        <v>870</v>
      </c>
      <c r="C1966" s="122" t="s">
        <v>62</v>
      </c>
      <c r="D1966" s="130">
        <v>740</v>
      </c>
      <c r="E1966" s="122" t="s">
        <v>1530</v>
      </c>
    </row>
    <row r="1967" spans="1:5" ht="15.75" thickBot="1" x14ac:dyDescent="0.3">
      <c r="A1967" s="122" t="s">
        <v>3684</v>
      </c>
      <c r="B1967" s="130">
        <v>870</v>
      </c>
      <c r="C1967" s="122" t="s">
        <v>62</v>
      </c>
      <c r="D1967" s="130">
        <v>779</v>
      </c>
      <c r="E1967" s="122" t="s">
        <v>1531</v>
      </c>
    </row>
    <row r="1968" spans="1:5" ht="15.75" thickBot="1" x14ac:dyDescent="0.3">
      <c r="A1968" s="122" t="s">
        <v>3684</v>
      </c>
      <c r="B1968" s="130">
        <v>870</v>
      </c>
      <c r="C1968" s="122" t="s">
        <v>62</v>
      </c>
      <c r="D1968" s="130">
        <v>783</v>
      </c>
      <c r="E1968" s="122" t="s">
        <v>1534</v>
      </c>
    </row>
    <row r="1969" spans="1:5" ht="15.75" thickBot="1" x14ac:dyDescent="0.3">
      <c r="A1969" s="122" t="s">
        <v>3684</v>
      </c>
      <c r="B1969" s="130">
        <v>870</v>
      </c>
      <c r="C1969" s="122" t="s">
        <v>62</v>
      </c>
      <c r="D1969" s="130">
        <v>781</v>
      </c>
      <c r="E1969" s="122" t="s">
        <v>1532</v>
      </c>
    </row>
    <row r="1970" spans="1:5" ht="15.75" thickBot="1" x14ac:dyDescent="0.3">
      <c r="A1970" s="122" t="s">
        <v>3684</v>
      </c>
      <c r="B1970" s="130">
        <v>870</v>
      </c>
      <c r="C1970" s="122" t="s">
        <v>62</v>
      </c>
      <c r="D1970" s="130">
        <v>782</v>
      </c>
      <c r="E1970" s="122" t="s">
        <v>1533</v>
      </c>
    </row>
    <row r="1971" spans="1:5" ht="15.75" thickBot="1" x14ac:dyDescent="0.3">
      <c r="A1971" s="122" t="s">
        <v>3684</v>
      </c>
      <c r="B1971" s="130">
        <v>870</v>
      </c>
      <c r="C1971" s="122" t="s">
        <v>62</v>
      </c>
      <c r="D1971" s="130">
        <v>784</v>
      </c>
      <c r="E1971" s="122" t="s">
        <v>1535</v>
      </c>
    </row>
    <row r="1972" spans="1:5" ht="15.75" thickBot="1" x14ac:dyDescent="0.3">
      <c r="A1972" s="122" t="s">
        <v>3684</v>
      </c>
      <c r="B1972" s="130">
        <v>870</v>
      </c>
      <c r="C1972" s="122" t="s">
        <v>62</v>
      </c>
      <c r="D1972" s="130">
        <v>825</v>
      </c>
      <c r="E1972" s="122" t="s">
        <v>1536</v>
      </c>
    </row>
    <row r="1973" spans="1:5" ht="15.75" thickBot="1" x14ac:dyDescent="0.3">
      <c r="A1973" s="122" t="s">
        <v>3684</v>
      </c>
      <c r="B1973" s="130">
        <v>870</v>
      </c>
      <c r="C1973" s="122" t="s">
        <v>62</v>
      </c>
      <c r="D1973" s="130">
        <v>867</v>
      </c>
      <c r="E1973" s="122" t="s">
        <v>931</v>
      </c>
    </row>
    <row r="1974" spans="1:5" ht="15.75" thickBot="1" x14ac:dyDescent="0.3">
      <c r="A1974" s="122" t="s">
        <v>3684</v>
      </c>
      <c r="B1974" s="130">
        <v>870</v>
      </c>
      <c r="C1974" s="122" t="s">
        <v>62</v>
      </c>
      <c r="D1974" s="130">
        <v>869</v>
      </c>
      <c r="E1974" s="122" t="s">
        <v>1538</v>
      </c>
    </row>
    <row r="1975" spans="1:5" ht="15.75" thickBot="1" x14ac:dyDescent="0.3">
      <c r="A1975" s="122" t="s">
        <v>3684</v>
      </c>
      <c r="B1975" s="130">
        <v>870</v>
      </c>
      <c r="C1975" s="122" t="s">
        <v>62</v>
      </c>
      <c r="D1975" s="130">
        <v>868</v>
      </c>
      <c r="E1975" s="122" t="s">
        <v>1537</v>
      </c>
    </row>
    <row r="1976" spans="1:5" ht="15.75" thickBot="1" x14ac:dyDescent="0.3">
      <c r="A1976" s="122" t="s">
        <v>3684</v>
      </c>
      <c r="B1976" s="130">
        <v>910</v>
      </c>
      <c r="C1976" s="122" t="s">
        <v>63</v>
      </c>
      <c r="D1976" s="130">
        <v>1</v>
      </c>
      <c r="E1976" s="122" t="s">
        <v>1728</v>
      </c>
    </row>
    <row r="1977" spans="1:5" ht="15.75" thickBot="1" x14ac:dyDescent="0.3">
      <c r="A1977" s="122" t="s">
        <v>3684</v>
      </c>
      <c r="B1977" s="130">
        <v>910</v>
      </c>
      <c r="C1977" s="122" t="s">
        <v>63</v>
      </c>
      <c r="D1977" s="130">
        <v>2</v>
      </c>
      <c r="E1977" s="122" t="s">
        <v>1729</v>
      </c>
    </row>
    <row r="1978" spans="1:5" ht="15.75" thickBot="1" x14ac:dyDescent="0.3">
      <c r="A1978" s="122" t="s">
        <v>3684</v>
      </c>
      <c r="B1978" s="130">
        <v>910</v>
      </c>
      <c r="C1978" s="122" t="s">
        <v>63</v>
      </c>
      <c r="D1978" s="130">
        <v>3</v>
      </c>
      <c r="E1978" s="122" t="s">
        <v>1730</v>
      </c>
    </row>
    <row r="1979" spans="1:5" ht="15.75" thickBot="1" x14ac:dyDescent="0.3">
      <c r="A1979" s="122" t="s">
        <v>3684</v>
      </c>
      <c r="B1979" s="130">
        <v>910</v>
      </c>
      <c r="C1979" s="122" t="s">
        <v>63</v>
      </c>
      <c r="D1979" s="130">
        <v>4</v>
      </c>
      <c r="E1979" s="122" t="s">
        <v>1731</v>
      </c>
    </row>
    <row r="1980" spans="1:5" ht="15.75" thickBot="1" x14ac:dyDescent="0.3">
      <c r="A1980" s="122" t="s">
        <v>3684</v>
      </c>
      <c r="B1980" s="130">
        <v>910</v>
      </c>
      <c r="C1980" s="122" t="s">
        <v>63</v>
      </c>
      <c r="D1980" s="130">
        <v>5</v>
      </c>
      <c r="E1980" s="122" t="s">
        <v>1732</v>
      </c>
    </row>
    <row r="1981" spans="1:5" ht="15.75" thickBot="1" x14ac:dyDescent="0.3">
      <c r="A1981" s="122" t="s">
        <v>3684</v>
      </c>
      <c r="B1981" s="130">
        <v>910</v>
      </c>
      <c r="C1981" s="122" t="s">
        <v>63</v>
      </c>
      <c r="D1981" s="130">
        <v>6</v>
      </c>
      <c r="E1981" s="122" t="s">
        <v>1733</v>
      </c>
    </row>
    <row r="1982" spans="1:5" ht="15.75" thickBot="1" x14ac:dyDescent="0.3">
      <c r="A1982" s="122" t="s">
        <v>3684</v>
      </c>
      <c r="B1982" s="130">
        <v>910</v>
      </c>
      <c r="C1982" s="122" t="s">
        <v>63</v>
      </c>
      <c r="D1982" s="130">
        <v>8</v>
      </c>
      <c r="E1982" s="122" t="s">
        <v>1734</v>
      </c>
    </row>
    <row r="1983" spans="1:5" ht="15.75" thickBot="1" x14ac:dyDescent="0.3">
      <c r="A1983" s="122" t="s">
        <v>3684</v>
      </c>
      <c r="B1983" s="130">
        <v>910</v>
      </c>
      <c r="C1983" s="122" t="s">
        <v>63</v>
      </c>
      <c r="D1983" s="130">
        <v>10</v>
      </c>
      <c r="E1983" s="122" t="s">
        <v>1736</v>
      </c>
    </row>
    <row r="1984" spans="1:5" ht="15.75" thickBot="1" x14ac:dyDescent="0.3">
      <c r="A1984" s="122" t="s">
        <v>3684</v>
      </c>
      <c r="B1984" s="130">
        <v>910</v>
      </c>
      <c r="C1984" s="122" t="s">
        <v>63</v>
      </c>
      <c r="D1984" s="130">
        <v>9</v>
      </c>
      <c r="E1984" s="122" t="s">
        <v>1735</v>
      </c>
    </row>
    <row r="1985" spans="1:5" ht="15.75" thickBot="1" x14ac:dyDescent="0.3">
      <c r="A1985" s="122" t="s">
        <v>3684</v>
      </c>
      <c r="B1985" s="130">
        <v>910</v>
      </c>
      <c r="C1985" s="122" t="s">
        <v>63</v>
      </c>
      <c r="D1985" s="130">
        <v>48</v>
      </c>
      <c r="E1985" s="122" t="s">
        <v>1740</v>
      </c>
    </row>
    <row r="1986" spans="1:5" ht="15.75" thickBot="1" x14ac:dyDescent="0.3">
      <c r="A1986" s="122" t="s">
        <v>3684</v>
      </c>
      <c r="B1986" s="130">
        <v>910</v>
      </c>
      <c r="C1986" s="122" t="s">
        <v>63</v>
      </c>
      <c r="D1986" s="130">
        <v>45</v>
      </c>
      <c r="E1986" s="122" t="s">
        <v>1737</v>
      </c>
    </row>
    <row r="1987" spans="1:5" ht="15.75" thickBot="1" x14ac:dyDescent="0.3">
      <c r="A1987" s="122" t="s">
        <v>3684</v>
      </c>
      <c r="B1987" s="130">
        <v>910</v>
      </c>
      <c r="C1987" s="122" t="s">
        <v>63</v>
      </c>
      <c r="D1987" s="130">
        <v>46</v>
      </c>
      <c r="E1987" s="122" t="s">
        <v>1738</v>
      </c>
    </row>
    <row r="1988" spans="1:5" ht="15.75" thickBot="1" x14ac:dyDescent="0.3">
      <c r="A1988" s="122" t="s">
        <v>3684</v>
      </c>
      <c r="B1988" s="130">
        <v>910</v>
      </c>
      <c r="C1988" s="122" t="s">
        <v>63</v>
      </c>
      <c r="D1988" s="130">
        <v>47</v>
      </c>
      <c r="E1988" s="122" t="s">
        <v>1739</v>
      </c>
    </row>
    <row r="1989" spans="1:5" ht="15.75" thickBot="1" x14ac:dyDescent="0.3">
      <c r="A1989" s="122" t="s">
        <v>3684</v>
      </c>
      <c r="B1989" s="130">
        <v>910</v>
      </c>
      <c r="C1989" s="122" t="s">
        <v>63</v>
      </c>
      <c r="D1989" s="130">
        <v>89</v>
      </c>
      <c r="E1989" s="122" t="s">
        <v>1741</v>
      </c>
    </row>
    <row r="1990" spans="1:5" ht="15.75" thickBot="1" x14ac:dyDescent="0.3">
      <c r="A1990" s="122" t="s">
        <v>3684</v>
      </c>
      <c r="B1990" s="130">
        <v>910</v>
      </c>
      <c r="C1990" s="122" t="s">
        <v>63</v>
      </c>
      <c r="D1990" s="130">
        <v>90</v>
      </c>
      <c r="E1990" s="122" t="s">
        <v>1742</v>
      </c>
    </row>
    <row r="1991" spans="1:5" ht="15.75" thickBot="1" x14ac:dyDescent="0.3">
      <c r="A1991" s="122" t="s">
        <v>3684</v>
      </c>
      <c r="B1991" s="130">
        <v>910</v>
      </c>
      <c r="C1991" s="122" t="s">
        <v>63</v>
      </c>
      <c r="D1991" s="130">
        <v>91</v>
      </c>
      <c r="E1991" s="122" t="s">
        <v>1743</v>
      </c>
    </row>
    <row r="1992" spans="1:5" ht="15.75" thickBot="1" x14ac:dyDescent="0.3">
      <c r="A1992" s="122" t="s">
        <v>3684</v>
      </c>
      <c r="B1992" s="130">
        <v>910</v>
      </c>
      <c r="C1992" s="122" t="s">
        <v>63</v>
      </c>
      <c r="D1992" s="130">
        <v>92</v>
      </c>
      <c r="E1992" s="122" t="s">
        <v>1744</v>
      </c>
    </row>
    <row r="1993" spans="1:5" ht="15.75" thickBot="1" x14ac:dyDescent="0.3">
      <c r="A1993" s="122" t="s">
        <v>3684</v>
      </c>
      <c r="B1993" s="130">
        <v>910</v>
      </c>
      <c r="C1993" s="122" t="s">
        <v>63</v>
      </c>
      <c r="D1993" s="130">
        <v>93</v>
      </c>
      <c r="E1993" s="122" t="s">
        <v>1745</v>
      </c>
    </row>
    <row r="1994" spans="1:5" ht="15.75" thickBot="1" x14ac:dyDescent="0.3">
      <c r="A1994" s="122" t="s">
        <v>3684</v>
      </c>
      <c r="B1994" s="130">
        <v>910</v>
      </c>
      <c r="C1994" s="122" t="s">
        <v>63</v>
      </c>
      <c r="D1994" s="130">
        <v>101</v>
      </c>
      <c r="E1994" s="122" t="s">
        <v>1751</v>
      </c>
    </row>
    <row r="1995" spans="1:5" ht="15.75" thickBot="1" x14ac:dyDescent="0.3">
      <c r="A1995" s="122" t="s">
        <v>3684</v>
      </c>
      <c r="B1995" s="130">
        <v>910</v>
      </c>
      <c r="C1995" s="122" t="s">
        <v>63</v>
      </c>
      <c r="D1995" s="130">
        <v>102</v>
      </c>
      <c r="E1995" s="122" t="s">
        <v>1752</v>
      </c>
    </row>
    <row r="1996" spans="1:5" ht="15.75" thickBot="1" x14ac:dyDescent="0.3">
      <c r="A1996" s="122" t="s">
        <v>3684</v>
      </c>
      <c r="B1996" s="130">
        <v>910</v>
      </c>
      <c r="C1996" s="122" t="s">
        <v>63</v>
      </c>
      <c r="D1996" s="130">
        <v>94</v>
      </c>
      <c r="E1996" s="122" t="s">
        <v>1746</v>
      </c>
    </row>
    <row r="1997" spans="1:5" ht="15.75" thickBot="1" x14ac:dyDescent="0.3">
      <c r="A1997" s="122" t="s">
        <v>3684</v>
      </c>
      <c r="B1997" s="130">
        <v>910</v>
      </c>
      <c r="C1997" s="122" t="s">
        <v>63</v>
      </c>
      <c r="D1997" s="130">
        <v>95</v>
      </c>
      <c r="E1997" s="122" t="s">
        <v>1455</v>
      </c>
    </row>
    <row r="1998" spans="1:5" ht="15.75" thickBot="1" x14ac:dyDescent="0.3">
      <c r="A1998" s="122" t="s">
        <v>3684</v>
      </c>
      <c r="B1998" s="130">
        <v>910</v>
      </c>
      <c r="C1998" s="122" t="s">
        <v>63</v>
      </c>
      <c r="D1998" s="130">
        <v>96</v>
      </c>
      <c r="E1998" s="122" t="s">
        <v>1747</v>
      </c>
    </row>
    <row r="1999" spans="1:5" ht="15.75" thickBot="1" x14ac:dyDescent="0.3">
      <c r="A1999" s="122" t="s">
        <v>3684</v>
      </c>
      <c r="B1999" s="130">
        <v>910</v>
      </c>
      <c r="C1999" s="122" t="s">
        <v>63</v>
      </c>
      <c r="D1999" s="130">
        <v>97</v>
      </c>
      <c r="E1999" s="122" t="s">
        <v>1748</v>
      </c>
    </row>
    <row r="2000" spans="1:5" ht="15.75" thickBot="1" x14ac:dyDescent="0.3">
      <c r="A2000" s="122" t="s">
        <v>3684</v>
      </c>
      <c r="B2000" s="130">
        <v>910</v>
      </c>
      <c r="C2000" s="122" t="s">
        <v>63</v>
      </c>
      <c r="D2000" s="130">
        <v>98</v>
      </c>
      <c r="E2000" s="122" t="s">
        <v>1749</v>
      </c>
    </row>
    <row r="2001" spans="1:5" ht="15.75" thickBot="1" x14ac:dyDescent="0.3">
      <c r="A2001" s="122" t="s">
        <v>3684</v>
      </c>
      <c r="B2001" s="130">
        <v>910</v>
      </c>
      <c r="C2001" s="122" t="s">
        <v>63</v>
      </c>
      <c r="D2001" s="130">
        <v>99</v>
      </c>
      <c r="E2001" s="122" t="s">
        <v>1454</v>
      </c>
    </row>
    <row r="2002" spans="1:5" ht="15.75" thickBot="1" x14ac:dyDescent="0.3">
      <c r="A2002" s="122" t="s">
        <v>3684</v>
      </c>
      <c r="B2002" s="130">
        <v>910</v>
      </c>
      <c r="C2002" s="122" t="s">
        <v>63</v>
      </c>
      <c r="D2002" s="130">
        <v>100</v>
      </c>
      <c r="E2002" s="122" t="s">
        <v>1750</v>
      </c>
    </row>
    <row r="2003" spans="1:5" ht="15.75" thickBot="1" x14ac:dyDescent="0.3">
      <c r="A2003" s="122" t="s">
        <v>3684</v>
      </c>
      <c r="B2003" s="130">
        <v>910</v>
      </c>
      <c r="C2003" s="122" t="s">
        <v>63</v>
      </c>
      <c r="D2003" s="130">
        <v>133</v>
      </c>
      <c r="E2003" s="122" t="s">
        <v>1753</v>
      </c>
    </row>
    <row r="2004" spans="1:5" ht="15.75" thickBot="1" x14ac:dyDescent="0.3">
      <c r="A2004" s="122" t="s">
        <v>3684</v>
      </c>
      <c r="B2004" s="130">
        <v>910</v>
      </c>
      <c r="C2004" s="122" t="s">
        <v>63</v>
      </c>
      <c r="D2004" s="130">
        <v>135</v>
      </c>
      <c r="E2004" s="122" t="s">
        <v>1755</v>
      </c>
    </row>
    <row r="2005" spans="1:5" ht="15.75" thickBot="1" x14ac:dyDescent="0.3">
      <c r="A2005" s="122" t="s">
        <v>3684</v>
      </c>
      <c r="B2005" s="130">
        <v>910</v>
      </c>
      <c r="C2005" s="122" t="s">
        <v>63</v>
      </c>
      <c r="D2005" s="130">
        <v>136</v>
      </c>
      <c r="E2005" s="122" t="s">
        <v>1756</v>
      </c>
    </row>
    <row r="2006" spans="1:5" ht="15.75" thickBot="1" x14ac:dyDescent="0.3">
      <c r="A2006" s="122" t="s">
        <v>3684</v>
      </c>
      <c r="B2006" s="130">
        <v>910</v>
      </c>
      <c r="C2006" s="122" t="s">
        <v>63</v>
      </c>
      <c r="D2006" s="130">
        <v>134</v>
      </c>
      <c r="E2006" s="122" t="s">
        <v>1754</v>
      </c>
    </row>
    <row r="2007" spans="1:5" ht="15.75" thickBot="1" x14ac:dyDescent="0.3">
      <c r="A2007" s="122" t="s">
        <v>3684</v>
      </c>
      <c r="B2007" s="130">
        <v>910</v>
      </c>
      <c r="C2007" s="122" t="s">
        <v>63</v>
      </c>
      <c r="D2007" s="130">
        <v>643</v>
      </c>
      <c r="E2007" s="122" t="s">
        <v>1799</v>
      </c>
    </row>
    <row r="2008" spans="1:5" ht="15.75" thickBot="1" x14ac:dyDescent="0.3">
      <c r="A2008" s="122" t="s">
        <v>3684</v>
      </c>
      <c r="B2008" s="130">
        <v>910</v>
      </c>
      <c r="C2008" s="122" t="s">
        <v>63</v>
      </c>
      <c r="D2008" s="130">
        <v>177</v>
      </c>
      <c r="E2008" s="122" t="s">
        <v>1757</v>
      </c>
    </row>
    <row r="2009" spans="1:5" ht="15.75" thickBot="1" x14ac:dyDescent="0.3">
      <c r="A2009" s="122" t="s">
        <v>3684</v>
      </c>
      <c r="B2009" s="130">
        <v>910</v>
      </c>
      <c r="C2009" s="122" t="s">
        <v>63</v>
      </c>
      <c r="D2009" s="130">
        <v>178</v>
      </c>
      <c r="E2009" s="122" t="s">
        <v>1758</v>
      </c>
    </row>
    <row r="2010" spans="1:5" ht="15.75" thickBot="1" x14ac:dyDescent="0.3">
      <c r="A2010" s="122" t="s">
        <v>3684</v>
      </c>
      <c r="B2010" s="130">
        <v>910</v>
      </c>
      <c r="C2010" s="122" t="s">
        <v>63</v>
      </c>
      <c r="D2010" s="130">
        <v>184</v>
      </c>
      <c r="E2010" s="122" t="s">
        <v>1763</v>
      </c>
    </row>
    <row r="2011" spans="1:5" ht="15.75" thickBot="1" x14ac:dyDescent="0.3">
      <c r="A2011" s="122" t="s">
        <v>3684</v>
      </c>
      <c r="B2011" s="130">
        <v>910</v>
      </c>
      <c r="C2011" s="122" t="s">
        <v>63</v>
      </c>
      <c r="D2011" s="130">
        <v>181</v>
      </c>
      <c r="E2011" s="122" t="s">
        <v>1761</v>
      </c>
    </row>
    <row r="2012" spans="1:5" ht="15.75" thickBot="1" x14ac:dyDescent="0.3">
      <c r="A2012" s="122" t="s">
        <v>3684</v>
      </c>
      <c r="B2012" s="130">
        <v>910</v>
      </c>
      <c r="C2012" s="122" t="s">
        <v>63</v>
      </c>
      <c r="D2012" s="130">
        <v>179</v>
      </c>
      <c r="E2012" s="122" t="s">
        <v>1759</v>
      </c>
    </row>
    <row r="2013" spans="1:5" ht="15.75" thickBot="1" x14ac:dyDescent="0.3">
      <c r="A2013" s="122" t="s">
        <v>3684</v>
      </c>
      <c r="B2013" s="130">
        <v>910</v>
      </c>
      <c r="C2013" s="122" t="s">
        <v>63</v>
      </c>
      <c r="D2013" s="130">
        <v>180</v>
      </c>
      <c r="E2013" s="122" t="s">
        <v>1760</v>
      </c>
    </row>
    <row r="2014" spans="1:5" ht="15.75" thickBot="1" x14ac:dyDescent="0.3">
      <c r="A2014" s="122" t="s">
        <v>3684</v>
      </c>
      <c r="B2014" s="130">
        <v>910</v>
      </c>
      <c r="C2014" s="122" t="s">
        <v>63</v>
      </c>
      <c r="D2014" s="130">
        <v>185</v>
      </c>
      <c r="E2014" s="122" t="s">
        <v>1764</v>
      </c>
    </row>
    <row r="2015" spans="1:5" ht="15.75" thickBot="1" x14ac:dyDescent="0.3">
      <c r="A2015" s="122" t="s">
        <v>3684</v>
      </c>
      <c r="B2015" s="130">
        <v>910</v>
      </c>
      <c r="C2015" s="122" t="s">
        <v>63</v>
      </c>
      <c r="D2015" s="130">
        <v>186</v>
      </c>
      <c r="E2015" s="122" t="s">
        <v>1136</v>
      </c>
    </row>
    <row r="2016" spans="1:5" ht="15.75" thickBot="1" x14ac:dyDescent="0.3">
      <c r="A2016" s="122" t="s">
        <v>3684</v>
      </c>
      <c r="B2016" s="130">
        <v>910</v>
      </c>
      <c r="C2016" s="122" t="s">
        <v>63</v>
      </c>
      <c r="D2016" s="130">
        <v>183</v>
      </c>
      <c r="E2016" s="122" t="s">
        <v>1333</v>
      </c>
    </row>
    <row r="2017" spans="1:5" ht="15.75" thickBot="1" x14ac:dyDescent="0.3">
      <c r="A2017" s="122" t="s">
        <v>3684</v>
      </c>
      <c r="B2017" s="130">
        <v>910</v>
      </c>
      <c r="C2017" s="122" t="s">
        <v>63</v>
      </c>
      <c r="D2017" s="130">
        <v>182</v>
      </c>
      <c r="E2017" s="122" t="s">
        <v>1762</v>
      </c>
    </row>
    <row r="2018" spans="1:5" ht="15.75" thickBot="1" x14ac:dyDescent="0.3">
      <c r="A2018" s="122" t="s">
        <v>3684</v>
      </c>
      <c r="B2018" s="130">
        <v>910</v>
      </c>
      <c r="C2018" s="122" t="s">
        <v>63</v>
      </c>
      <c r="D2018" s="130">
        <v>221</v>
      </c>
      <c r="E2018" s="122" t="s">
        <v>1765</v>
      </c>
    </row>
    <row r="2019" spans="1:5" ht="15.75" thickBot="1" x14ac:dyDescent="0.3">
      <c r="A2019" s="122" t="s">
        <v>3684</v>
      </c>
      <c r="B2019" s="130">
        <v>910</v>
      </c>
      <c r="C2019" s="122" t="s">
        <v>63</v>
      </c>
      <c r="D2019" s="130">
        <v>226</v>
      </c>
      <c r="E2019" s="122" t="s">
        <v>1768</v>
      </c>
    </row>
    <row r="2020" spans="1:5" ht="15.75" thickBot="1" x14ac:dyDescent="0.3">
      <c r="A2020" s="122" t="s">
        <v>3684</v>
      </c>
      <c r="B2020" s="130">
        <v>910</v>
      </c>
      <c r="C2020" s="122" t="s">
        <v>63</v>
      </c>
      <c r="D2020" s="130">
        <v>229</v>
      </c>
      <c r="E2020" s="122" t="s">
        <v>1771</v>
      </c>
    </row>
    <row r="2021" spans="1:5" ht="15.75" thickBot="1" x14ac:dyDescent="0.3">
      <c r="A2021" s="122" t="s">
        <v>3684</v>
      </c>
      <c r="B2021" s="130">
        <v>910</v>
      </c>
      <c r="C2021" s="122" t="s">
        <v>63</v>
      </c>
      <c r="D2021" s="130">
        <v>227</v>
      </c>
      <c r="E2021" s="122" t="s">
        <v>1769</v>
      </c>
    </row>
    <row r="2022" spans="1:5" ht="15.75" thickBot="1" x14ac:dyDescent="0.3">
      <c r="A2022" s="122" t="s">
        <v>3684</v>
      </c>
      <c r="B2022" s="130">
        <v>910</v>
      </c>
      <c r="C2022" s="122" t="s">
        <v>63</v>
      </c>
      <c r="D2022" s="130">
        <v>222</v>
      </c>
      <c r="E2022" s="122" t="s">
        <v>1477</v>
      </c>
    </row>
    <row r="2023" spans="1:5" ht="15.75" thickBot="1" x14ac:dyDescent="0.3">
      <c r="A2023" s="122" t="s">
        <v>3684</v>
      </c>
      <c r="B2023" s="130">
        <v>910</v>
      </c>
      <c r="C2023" s="122" t="s">
        <v>63</v>
      </c>
      <c r="D2023" s="130">
        <v>225</v>
      </c>
      <c r="E2023" s="122" t="s">
        <v>991</v>
      </c>
    </row>
    <row r="2024" spans="1:5" ht="15.75" thickBot="1" x14ac:dyDescent="0.3">
      <c r="A2024" s="122" t="s">
        <v>3684</v>
      </c>
      <c r="B2024" s="130">
        <v>910</v>
      </c>
      <c r="C2024" s="122" t="s">
        <v>63</v>
      </c>
      <c r="D2024" s="130">
        <v>223</v>
      </c>
      <c r="E2024" s="122" t="s">
        <v>1766</v>
      </c>
    </row>
    <row r="2025" spans="1:5" ht="15.75" thickBot="1" x14ac:dyDescent="0.3">
      <c r="A2025" s="122" t="s">
        <v>3684</v>
      </c>
      <c r="B2025" s="130">
        <v>910</v>
      </c>
      <c r="C2025" s="122" t="s">
        <v>63</v>
      </c>
      <c r="D2025" s="130">
        <v>228</v>
      </c>
      <c r="E2025" s="122" t="s">
        <v>1770</v>
      </c>
    </row>
    <row r="2026" spans="1:5" ht="15.75" thickBot="1" x14ac:dyDescent="0.3">
      <c r="A2026" s="122" t="s">
        <v>3684</v>
      </c>
      <c r="B2026" s="130">
        <v>910</v>
      </c>
      <c r="C2026" s="122" t="s">
        <v>63</v>
      </c>
      <c r="D2026" s="130">
        <v>224</v>
      </c>
      <c r="E2026" s="122" t="s">
        <v>1767</v>
      </c>
    </row>
    <row r="2027" spans="1:5" ht="15.75" thickBot="1" x14ac:dyDescent="0.3">
      <c r="A2027" s="122" t="s">
        <v>3684</v>
      </c>
      <c r="B2027" s="130">
        <v>910</v>
      </c>
      <c r="C2027" s="122" t="s">
        <v>63</v>
      </c>
      <c r="D2027" s="130">
        <v>265</v>
      </c>
      <c r="E2027" s="122" t="s">
        <v>1772</v>
      </c>
    </row>
    <row r="2028" spans="1:5" ht="15.75" thickBot="1" x14ac:dyDescent="0.3">
      <c r="A2028" s="122" t="s">
        <v>3684</v>
      </c>
      <c r="B2028" s="130">
        <v>910</v>
      </c>
      <c r="C2028" s="122" t="s">
        <v>63</v>
      </c>
      <c r="D2028" s="130">
        <v>269</v>
      </c>
      <c r="E2028" s="122" t="s">
        <v>1775</v>
      </c>
    </row>
    <row r="2029" spans="1:5" ht="15.75" thickBot="1" x14ac:dyDescent="0.3">
      <c r="A2029" s="122" t="s">
        <v>3684</v>
      </c>
      <c r="B2029" s="130">
        <v>910</v>
      </c>
      <c r="C2029" s="122" t="s">
        <v>63</v>
      </c>
      <c r="D2029" s="130">
        <v>268</v>
      </c>
      <c r="E2029" s="122" t="s">
        <v>1774</v>
      </c>
    </row>
    <row r="2030" spans="1:5" ht="15.75" thickBot="1" x14ac:dyDescent="0.3">
      <c r="A2030" s="122" t="s">
        <v>3684</v>
      </c>
      <c r="B2030" s="130">
        <v>910</v>
      </c>
      <c r="C2030" s="122" t="s">
        <v>63</v>
      </c>
      <c r="D2030" s="130">
        <v>266</v>
      </c>
      <c r="E2030" s="122" t="s">
        <v>966</v>
      </c>
    </row>
    <row r="2031" spans="1:5" ht="15.75" thickBot="1" x14ac:dyDescent="0.3">
      <c r="A2031" s="122" t="s">
        <v>3684</v>
      </c>
      <c r="B2031" s="130">
        <v>910</v>
      </c>
      <c r="C2031" s="122" t="s">
        <v>63</v>
      </c>
      <c r="D2031" s="130">
        <v>267</v>
      </c>
      <c r="E2031" s="122" t="s">
        <v>1773</v>
      </c>
    </row>
    <row r="2032" spans="1:5" ht="15.75" thickBot="1" x14ac:dyDescent="0.3">
      <c r="A2032" s="122" t="s">
        <v>3684</v>
      </c>
      <c r="B2032" s="130">
        <v>910</v>
      </c>
      <c r="C2032" s="122" t="s">
        <v>63</v>
      </c>
      <c r="D2032" s="130">
        <v>353</v>
      </c>
      <c r="E2032" s="122" t="s">
        <v>1487</v>
      </c>
    </row>
    <row r="2033" spans="1:5" ht="15.75" thickBot="1" x14ac:dyDescent="0.3">
      <c r="A2033" s="122" t="s">
        <v>3684</v>
      </c>
      <c r="B2033" s="130">
        <v>910</v>
      </c>
      <c r="C2033" s="122" t="s">
        <v>63</v>
      </c>
      <c r="D2033" s="130">
        <v>397</v>
      </c>
      <c r="E2033" s="122" t="s">
        <v>1776</v>
      </c>
    </row>
    <row r="2034" spans="1:5" ht="15.75" thickBot="1" x14ac:dyDescent="0.3">
      <c r="A2034" s="122" t="s">
        <v>3684</v>
      </c>
      <c r="B2034" s="130">
        <v>910</v>
      </c>
      <c r="C2034" s="122" t="s">
        <v>63</v>
      </c>
      <c r="D2034" s="130">
        <v>445</v>
      </c>
      <c r="E2034" s="122" t="s">
        <v>1777</v>
      </c>
    </row>
    <row r="2035" spans="1:5" ht="15.75" thickBot="1" x14ac:dyDescent="0.3">
      <c r="A2035" s="122" t="s">
        <v>3684</v>
      </c>
      <c r="B2035" s="130">
        <v>910</v>
      </c>
      <c r="C2035" s="122" t="s">
        <v>63</v>
      </c>
      <c r="D2035" s="130">
        <v>456</v>
      </c>
      <c r="E2035" s="122" t="s">
        <v>1778</v>
      </c>
    </row>
    <row r="2036" spans="1:5" ht="15.75" thickBot="1" x14ac:dyDescent="0.3">
      <c r="A2036" s="122" t="s">
        <v>3684</v>
      </c>
      <c r="B2036" s="130">
        <v>910</v>
      </c>
      <c r="C2036" s="122" t="s">
        <v>63</v>
      </c>
      <c r="D2036" s="130">
        <v>457</v>
      </c>
      <c r="E2036" s="122" t="s">
        <v>1779</v>
      </c>
    </row>
    <row r="2037" spans="1:5" ht="15.75" thickBot="1" x14ac:dyDescent="0.3">
      <c r="A2037" s="122" t="s">
        <v>3684</v>
      </c>
      <c r="B2037" s="130">
        <v>910</v>
      </c>
      <c r="C2037" s="122" t="s">
        <v>63</v>
      </c>
      <c r="D2037" s="130">
        <v>505</v>
      </c>
      <c r="E2037" s="122" t="s">
        <v>1784</v>
      </c>
    </row>
    <row r="2038" spans="1:5" ht="15.75" thickBot="1" x14ac:dyDescent="0.3">
      <c r="A2038" s="122" t="s">
        <v>3684</v>
      </c>
      <c r="B2038" s="130">
        <v>910</v>
      </c>
      <c r="C2038" s="122" t="s">
        <v>63</v>
      </c>
      <c r="D2038" s="130">
        <v>500</v>
      </c>
      <c r="E2038" s="122" t="s">
        <v>1497</v>
      </c>
    </row>
    <row r="2039" spans="1:5" ht="15.75" thickBot="1" x14ac:dyDescent="0.3">
      <c r="A2039" s="122" t="s">
        <v>3684</v>
      </c>
      <c r="B2039" s="130">
        <v>910</v>
      </c>
      <c r="C2039" s="122" t="s">
        <v>63</v>
      </c>
      <c r="D2039" s="130">
        <v>507</v>
      </c>
      <c r="E2039" s="122" t="s">
        <v>1786</v>
      </c>
    </row>
    <row r="2040" spans="1:5" ht="15.75" thickBot="1" x14ac:dyDescent="0.3">
      <c r="A2040" s="122" t="s">
        <v>3684</v>
      </c>
      <c r="B2040" s="130">
        <v>910</v>
      </c>
      <c r="C2040" s="122" t="s">
        <v>63</v>
      </c>
      <c r="D2040" s="130">
        <v>508</v>
      </c>
      <c r="E2040" s="122" t="s">
        <v>1787</v>
      </c>
    </row>
    <row r="2041" spans="1:5" ht="15.75" thickBot="1" x14ac:dyDescent="0.3">
      <c r="A2041" s="122" t="s">
        <v>3684</v>
      </c>
      <c r="B2041" s="130">
        <v>910</v>
      </c>
      <c r="C2041" s="122" t="s">
        <v>63</v>
      </c>
      <c r="D2041" s="130">
        <v>501</v>
      </c>
      <c r="E2041" s="122" t="s">
        <v>1780</v>
      </c>
    </row>
    <row r="2042" spans="1:5" ht="15.75" thickBot="1" x14ac:dyDescent="0.3">
      <c r="A2042" s="122" t="s">
        <v>3684</v>
      </c>
      <c r="B2042" s="130">
        <v>910</v>
      </c>
      <c r="C2042" s="122" t="s">
        <v>63</v>
      </c>
      <c r="D2042" s="130">
        <v>502</v>
      </c>
      <c r="E2042" s="122" t="s">
        <v>1781</v>
      </c>
    </row>
    <row r="2043" spans="1:5" ht="15.75" thickBot="1" x14ac:dyDescent="0.3">
      <c r="A2043" s="122" t="s">
        <v>3684</v>
      </c>
      <c r="B2043" s="130">
        <v>910</v>
      </c>
      <c r="C2043" s="122" t="s">
        <v>63</v>
      </c>
      <c r="D2043" s="130">
        <v>509</v>
      </c>
      <c r="E2043" s="122" t="s">
        <v>1788</v>
      </c>
    </row>
    <row r="2044" spans="1:5" ht="15.75" thickBot="1" x14ac:dyDescent="0.3">
      <c r="A2044" s="122" t="s">
        <v>3684</v>
      </c>
      <c r="B2044" s="130">
        <v>910</v>
      </c>
      <c r="C2044" s="122" t="s">
        <v>63</v>
      </c>
      <c r="D2044" s="130">
        <v>503</v>
      </c>
      <c r="E2044" s="122" t="s">
        <v>1782</v>
      </c>
    </row>
    <row r="2045" spans="1:5" ht="15.75" thickBot="1" x14ac:dyDescent="0.3">
      <c r="A2045" s="122" t="s">
        <v>3684</v>
      </c>
      <c r="B2045" s="130">
        <v>910</v>
      </c>
      <c r="C2045" s="122" t="s">
        <v>63</v>
      </c>
      <c r="D2045" s="130">
        <v>506</v>
      </c>
      <c r="E2045" s="122" t="s">
        <v>1785</v>
      </c>
    </row>
    <row r="2046" spans="1:5" ht="15.75" thickBot="1" x14ac:dyDescent="0.3">
      <c r="A2046" s="122" t="s">
        <v>3684</v>
      </c>
      <c r="B2046" s="130">
        <v>910</v>
      </c>
      <c r="C2046" s="122" t="s">
        <v>63</v>
      </c>
      <c r="D2046" s="130">
        <v>504</v>
      </c>
      <c r="E2046" s="122" t="s">
        <v>1783</v>
      </c>
    </row>
    <row r="2047" spans="1:5" ht="15.75" thickBot="1" x14ac:dyDescent="0.3">
      <c r="A2047" s="122" t="s">
        <v>3684</v>
      </c>
      <c r="B2047" s="130">
        <v>910</v>
      </c>
      <c r="C2047" s="122" t="s">
        <v>63</v>
      </c>
      <c r="D2047" s="130">
        <v>632</v>
      </c>
      <c r="E2047" s="122" t="s">
        <v>1789</v>
      </c>
    </row>
    <row r="2048" spans="1:5" ht="15.75" thickBot="1" x14ac:dyDescent="0.3">
      <c r="A2048" s="122" t="s">
        <v>3684</v>
      </c>
      <c r="B2048" s="130">
        <v>910</v>
      </c>
      <c r="C2048" s="122" t="s">
        <v>63</v>
      </c>
      <c r="D2048" s="130">
        <v>641</v>
      </c>
      <c r="E2048" s="122" t="s">
        <v>1798</v>
      </c>
    </row>
    <row r="2049" spans="1:5" ht="15.75" thickBot="1" x14ac:dyDescent="0.3">
      <c r="A2049" s="122" t="s">
        <v>3684</v>
      </c>
      <c r="B2049" s="130">
        <v>910</v>
      </c>
      <c r="C2049" s="122" t="s">
        <v>63</v>
      </c>
      <c r="D2049" s="130">
        <v>633</v>
      </c>
      <c r="E2049" s="122" t="s">
        <v>1790</v>
      </c>
    </row>
    <row r="2050" spans="1:5" ht="15.75" thickBot="1" x14ac:dyDescent="0.3">
      <c r="A2050" s="122" t="s">
        <v>3684</v>
      </c>
      <c r="B2050" s="130">
        <v>910</v>
      </c>
      <c r="C2050" s="122" t="s">
        <v>63</v>
      </c>
      <c r="D2050" s="130">
        <v>640</v>
      </c>
      <c r="E2050" s="122" t="s">
        <v>1797</v>
      </c>
    </row>
    <row r="2051" spans="1:5" ht="15.75" thickBot="1" x14ac:dyDescent="0.3">
      <c r="A2051" s="122" t="s">
        <v>3684</v>
      </c>
      <c r="B2051" s="130">
        <v>910</v>
      </c>
      <c r="C2051" s="122" t="s">
        <v>63</v>
      </c>
      <c r="D2051" s="130">
        <v>634</v>
      </c>
      <c r="E2051" s="122" t="s">
        <v>1791</v>
      </c>
    </row>
    <row r="2052" spans="1:5" ht="15.75" thickBot="1" x14ac:dyDescent="0.3">
      <c r="A2052" s="122" t="s">
        <v>3684</v>
      </c>
      <c r="B2052" s="130">
        <v>910</v>
      </c>
      <c r="C2052" s="122" t="s">
        <v>63</v>
      </c>
      <c r="D2052" s="130">
        <v>635</v>
      </c>
      <c r="E2052" s="122" t="s">
        <v>1792</v>
      </c>
    </row>
    <row r="2053" spans="1:5" ht="15.75" thickBot="1" x14ac:dyDescent="0.3">
      <c r="A2053" s="122" t="s">
        <v>3684</v>
      </c>
      <c r="B2053" s="130">
        <v>910</v>
      </c>
      <c r="C2053" s="122" t="s">
        <v>63</v>
      </c>
      <c r="D2053" s="130">
        <v>636</v>
      </c>
      <c r="E2053" s="122" t="s">
        <v>1793</v>
      </c>
    </row>
    <row r="2054" spans="1:5" ht="15.75" thickBot="1" x14ac:dyDescent="0.3">
      <c r="A2054" s="122" t="s">
        <v>3684</v>
      </c>
      <c r="B2054" s="130">
        <v>910</v>
      </c>
      <c r="C2054" s="122" t="s">
        <v>63</v>
      </c>
      <c r="D2054" s="130">
        <v>637</v>
      </c>
      <c r="E2054" s="122" t="s">
        <v>1794</v>
      </c>
    </row>
    <row r="2055" spans="1:5" ht="15.75" thickBot="1" x14ac:dyDescent="0.3">
      <c r="A2055" s="122" t="s">
        <v>3684</v>
      </c>
      <c r="B2055" s="130">
        <v>910</v>
      </c>
      <c r="C2055" s="122" t="s">
        <v>63</v>
      </c>
      <c r="D2055" s="130">
        <v>638</v>
      </c>
      <c r="E2055" s="122" t="s">
        <v>1795</v>
      </c>
    </row>
    <row r="2056" spans="1:5" ht="15.75" thickBot="1" x14ac:dyDescent="0.3">
      <c r="A2056" s="122" t="s">
        <v>3684</v>
      </c>
      <c r="B2056" s="130">
        <v>910</v>
      </c>
      <c r="C2056" s="122" t="s">
        <v>63</v>
      </c>
      <c r="D2056" s="130">
        <v>639</v>
      </c>
      <c r="E2056" s="122" t="s">
        <v>1796</v>
      </c>
    </row>
    <row r="2057" spans="1:5" ht="15.75" thickBot="1" x14ac:dyDescent="0.3">
      <c r="A2057" s="122" t="s">
        <v>3684</v>
      </c>
      <c r="B2057" s="130">
        <v>910</v>
      </c>
      <c r="C2057" s="122" t="s">
        <v>63</v>
      </c>
      <c r="D2057" s="130">
        <v>691</v>
      </c>
      <c r="E2057" s="122" t="s">
        <v>1800</v>
      </c>
    </row>
    <row r="2058" spans="1:5" ht="15.75" thickBot="1" x14ac:dyDescent="0.3">
      <c r="A2058" s="122" t="s">
        <v>3684</v>
      </c>
      <c r="B2058" s="130">
        <v>910</v>
      </c>
      <c r="C2058" s="122" t="s">
        <v>63</v>
      </c>
      <c r="D2058" s="130">
        <v>693</v>
      </c>
      <c r="E2058" s="122" t="s">
        <v>1802</v>
      </c>
    </row>
    <row r="2059" spans="1:5" ht="15.75" thickBot="1" x14ac:dyDescent="0.3">
      <c r="A2059" s="122" t="s">
        <v>3684</v>
      </c>
      <c r="B2059" s="130">
        <v>910</v>
      </c>
      <c r="C2059" s="122" t="s">
        <v>63</v>
      </c>
      <c r="D2059" s="130">
        <v>694</v>
      </c>
      <c r="E2059" s="122" t="s">
        <v>1803</v>
      </c>
    </row>
    <row r="2060" spans="1:5" ht="15.75" thickBot="1" x14ac:dyDescent="0.3">
      <c r="A2060" s="122" t="s">
        <v>3684</v>
      </c>
      <c r="B2060" s="130">
        <v>910</v>
      </c>
      <c r="C2060" s="122" t="s">
        <v>63</v>
      </c>
      <c r="D2060" s="130">
        <v>692</v>
      </c>
      <c r="E2060" s="122" t="s">
        <v>1801</v>
      </c>
    </row>
    <row r="2061" spans="1:5" ht="15.75" thickBot="1" x14ac:dyDescent="0.3">
      <c r="A2061" s="122" t="s">
        <v>3684</v>
      </c>
      <c r="B2061" s="130">
        <v>910</v>
      </c>
      <c r="C2061" s="122" t="s">
        <v>63</v>
      </c>
      <c r="D2061" s="130">
        <v>735</v>
      </c>
      <c r="E2061" s="122" t="s">
        <v>1804</v>
      </c>
    </row>
    <row r="2062" spans="1:5" ht="15.75" thickBot="1" x14ac:dyDescent="0.3">
      <c r="A2062" s="122" t="s">
        <v>3684</v>
      </c>
      <c r="B2062" s="130">
        <v>910</v>
      </c>
      <c r="C2062" s="122" t="s">
        <v>63</v>
      </c>
      <c r="D2062" s="130">
        <v>736</v>
      </c>
      <c r="E2062" s="122" t="s">
        <v>1805</v>
      </c>
    </row>
    <row r="2063" spans="1:5" ht="15.75" thickBot="1" x14ac:dyDescent="0.3">
      <c r="A2063" s="122" t="s">
        <v>3684</v>
      </c>
      <c r="B2063" s="130">
        <v>910</v>
      </c>
      <c r="C2063" s="122" t="s">
        <v>63</v>
      </c>
      <c r="D2063" s="130">
        <v>737</v>
      </c>
      <c r="E2063" s="122" t="s">
        <v>1806</v>
      </c>
    </row>
    <row r="2064" spans="1:5" ht="15.75" thickBot="1" x14ac:dyDescent="0.3">
      <c r="A2064" s="122" t="s">
        <v>3684</v>
      </c>
      <c r="B2064" s="130">
        <v>910</v>
      </c>
      <c r="C2064" s="122" t="s">
        <v>63</v>
      </c>
      <c r="D2064" s="130">
        <v>779</v>
      </c>
      <c r="E2064" s="122" t="s">
        <v>1532</v>
      </c>
    </row>
    <row r="2065" spans="1:5" ht="15.75" thickBot="1" x14ac:dyDescent="0.3">
      <c r="A2065" s="122" t="s">
        <v>3684</v>
      </c>
      <c r="B2065" s="130">
        <v>910</v>
      </c>
      <c r="C2065" s="122" t="s">
        <v>63</v>
      </c>
      <c r="D2065" s="130">
        <v>781</v>
      </c>
      <c r="E2065" s="122" t="s">
        <v>1807</v>
      </c>
    </row>
    <row r="2066" spans="1:5" ht="15.75" thickBot="1" x14ac:dyDescent="0.3">
      <c r="A2066" s="122" t="s">
        <v>3684</v>
      </c>
      <c r="B2066" s="130">
        <v>910</v>
      </c>
      <c r="C2066" s="122" t="s">
        <v>63</v>
      </c>
      <c r="D2066" s="130">
        <v>780</v>
      </c>
      <c r="E2066" s="122" t="s">
        <v>913</v>
      </c>
    </row>
    <row r="2067" spans="1:5" ht="15.75" thickBot="1" x14ac:dyDescent="0.3">
      <c r="A2067" s="122" t="s">
        <v>3684</v>
      </c>
      <c r="B2067" s="130">
        <v>910</v>
      </c>
      <c r="C2067" s="122" t="s">
        <v>63</v>
      </c>
      <c r="D2067" s="130">
        <v>823</v>
      </c>
      <c r="E2067" s="122" t="s">
        <v>1808</v>
      </c>
    </row>
    <row r="2068" spans="1:5" ht="15.75" thickBot="1" x14ac:dyDescent="0.3">
      <c r="A2068" s="122" t="s">
        <v>3684</v>
      </c>
      <c r="B2068" s="130">
        <v>910</v>
      </c>
      <c r="C2068" s="122" t="s">
        <v>63</v>
      </c>
      <c r="D2068" s="130">
        <v>738</v>
      </c>
      <c r="E2068" s="122" t="s">
        <v>1006</v>
      </c>
    </row>
    <row r="2069" spans="1:5" ht="15.75" thickBot="1" x14ac:dyDescent="0.3">
      <c r="A2069" s="122" t="s">
        <v>3684</v>
      </c>
      <c r="B2069" s="130">
        <v>465</v>
      </c>
      <c r="C2069" s="122" t="s">
        <v>64</v>
      </c>
      <c r="D2069" s="130">
        <v>5</v>
      </c>
      <c r="E2069" s="122" t="s">
        <v>1067</v>
      </c>
    </row>
    <row r="2070" spans="1:5" ht="15.75" thickBot="1" x14ac:dyDescent="0.3">
      <c r="A2070" s="122" t="s">
        <v>3684</v>
      </c>
      <c r="B2070" s="130">
        <v>465</v>
      </c>
      <c r="C2070" s="122" t="s">
        <v>64</v>
      </c>
      <c r="D2070" s="130">
        <v>3</v>
      </c>
      <c r="E2070" s="122" t="s">
        <v>1065</v>
      </c>
    </row>
    <row r="2071" spans="1:5" ht="15.75" thickBot="1" x14ac:dyDescent="0.3">
      <c r="A2071" s="122" t="s">
        <v>3684</v>
      </c>
      <c r="B2071" s="130">
        <v>465</v>
      </c>
      <c r="C2071" s="122" t="s">
        <v>64</v>
      </c>
      <c r="D2071" s="130">
        <v>4</v>
      </c>
      <c r="E2071" s="122" t="s">
        <v>1066</v>
      </c>
    </row>
    <row r="2072" spans="1:5" ht="15.75" thickBot="1" x14ac:dyDescent="0.3">
      <c r="A2072" s="122" t="s">
        <v>3684</v>
      </c>
      <c r="B2072" s="130">
        <v>465</v>
      </c>
      <c r="C2072" s="122" t="s">
        <v>64</v>
      </c>
      <c r="D2072" s="130">
        <v>1</v>
      </c>
      <c r="E2072" s="122" t="s">
        <v>1063</v>
      </c>
    </row>
    <row r="2073" spans="1:5" ht="15.75" thickBot="1" x14ac:dyDescent="0.3">
      <c r="A2073" s="122" t="s">
        <v>3684</v>
      </c>
      <c r="B2073" s="130">
        <v>465</v>
      </c>
      <c r="C2073" s="122" t="s">
        <v>64</v>
      </c>
      <c r="D2073" s="130">
        <v>2</v>
      </c>
      <c r="E2073" s="122" t="s">
        <v>1064</v>
      </c>
    </row>
    <row r="2074" spans="1:5" ht="15.75" thickBot="1" x14ac:dyDescent="0.3">
      <c r="A2074" s="122" t="s">
        <v>3684</v>
      </c>
      <c r="B2074" s="130">
        <v>465</v>
      </c>
      <c r="C2074" s="122" t="s">
        <v>64</v>
      </c>
      <c r="D2074" s="130">
        <v>45</v>
      </c>
      <c r="E2074" s="122" t="s">
        <v>830</v>
      </c>
    </row>
    <row r="2075" spans="1:5" ht="15.75" thickBot="1" x14ac:dyDescent="0.3">
      <c r="A2075" s="122" t="s">
        <v>3684</v>
      </c>
      <c r="B2075" s="130">
        <v>465</v>
      </c>
      <c r="C2075" s="122" t="s">
        <v>64</v>
      </c>
      <c r="D2075" s="130">
        <v>46</v>
      </c>
      <c r="E2075" s="122" t="s">
        <v>1069</v>
      </c>
    </row>
    <row r="2076" spans="1:5" ht="15.75" thickBot="1" x14ac:dyDescent="0.3">
      <c r="A2076" s="122" t="s">
        <v>3684</v>
      </c>
      <c r="B2076" s="130">
        <v>465</v>
      </c>
      <c r="C2076" s="122" t="s">
        <v>64</v>
      </c>
      <c r="D2076" s="130">
        <v>92</v>
      </c>
      <c r="E2076" s="122" t="s">
        <v>1072</v>
      </c>
    </row>
    <row r="2077" spans="1:5" ht="15.75" thickBot="1" x14ac:dyDescent="0.3">
      <c r="A2077" s="122" t="s">
        <v>3684</v>
      </c>
      <c r="B2077" s="130">
        <v>465</v>
      </c>
      <c r="C2077" s="122" t="s">
        <v>64</v>
      </c>
      <c r="D2077" s="130">
        <v>89</v>
      </c>
      <c r="E2077" s="122" t="s">
        <v>1070</v>
      </c>
    </row>
    <row r="2078" spans="1:5" ht="15.75" thickBot="1" x14ac:dyDescent="0.3">
      <c r="A2078" s="122" t="s">
        <v>3684</v>
      </c>
      <c r="B2078" s="130">
        <v>465</v>
      </c>
      <c r="C2078" s="122" t="s">
        <v>64</v>
      </c>
      <c r="D2078" s="130">
        <v>93</v>
      </c>
      <c r="E2078" s="122" t="s">
        <v>1073</v>
      </c>
    </row>
    <row r="2079" spans="1:5" ht="15.75" thickBot="1" x14ac:dyDescent="0.3">
      <c r="A2079" s="122" t="s">
        <v>3684</v>
      </c>
      <c r="B2079" s="130">
        <v>465</v>
      </c>
      <c r="C2079" s="122" t="s">
        <v>64</v>
      </c>
      <c r="D2079" s="130">
        <v>90</v>
      </c>
      <c r="E2079" s="122" t="s">
        <v>1071</v>
      </c>
    </row>
    <row r="2080" spans="1:5" ht="15.75" thickBot="1" x14ac:dyDescent="0.3">
      <c r="A2080" s="122" t="s">
        <v>3684</v>
      </c>
      <c r="B2080" s="130">
        <v>465</v>
      </c>
      <c r="C2080" s="122" t="s">
        <v>64</v>
      </c>
      <c r="D2080" s="130">
        <v>178</v>
      </c>
      <c r="E2080" s="122" t="s">
        <v>1075</v>
      </c>
    </row>
    <row r="2081" spans="1:5" ht="15.75" thickBot="1" x14ac:dyDescent="0.3">
      <c r="A2081" s="122" t="s">
        <v>3684</v>
      </c>
      <c r="B2081" s="130">
        <v>465</v>
      </c>
      <c r="C2081" s="122" t="s">
        <v>64</v>
      </c>
      <c r="D2081" s="130">
        <v>179</v>
      </c>
      <c r="E2081" s="122" t="s">
        <v>1076</v>
      </c>
    </row>
    <row r="2082" spans="1:5" ht="15.75" thickBot="1" x14ac:dyDescent="0.3">
      <c r="A2082" s="122" t="s">
        <v>3684</v>
      </c>
      <c r="B2082" s="130">
        <v>465</v>
      </c>
      <c r="C2082" s="122" t="s">
        <v>64</v>
      </c>
      <c r="D2082" s="130">
        <v>177</v>
      </c>
      <c r="E2082" s="122" t="s">
        <v>1074</v>
      </c>
    </row>
    <row r="2083" spans="1:5" ht="15.75" thickBot="1" x14ac:dyDescent="0.3">
      <c r="A2083" s="122" t="s">
        <v>3684</v>
      </c>
      <c r="B2083" s="130">
        <v>465</v>
      </c>
      <c r="C2083" s="122" t="s">
        <v>64</v>
      </c>
      <c r="D2083" s="130">
        <v>221</v>
      </c>
      <c r="E2083" s="122" t="s">
        <v>1077</v>
      </c>
    </row>
    <row r="2084" spans="1:5" ht="15.75" thickBot="1" x14ac:dyDescent="0.3">
      <c r="A2084" s="122" t="s">
        <v>3684</v>
      </c>
      <c r="B2084" s="130">
        <v>465</v>
      </c>
      <c r="C2084" s="122" t="s">
        <v>64</v>
      </c>
      <c r="D2084" s="130">
        <v>270</v>
      </c>
      <c r="E2084" s="122" t="s">
        <v>1078</v>
      </c>
    </row>
    <row r="2085" spans="1:5" ht="15.75" thickBot="1" x14ac:dyDescent="0.3">
      <c r="A2085" s="122" t="s">
        <v>3684</v>
      </c>
      <c r="B2085" s="130">
        <v>465</v>
      </c>
      <c r="C2085" s="122" t="s">
        <v>64</v>
      </c>
      <c r="D2085" s="130">
        <v>353</v>
      </c>
      <c r="E2085" s="122" t="s">
        <v>1079</v>
      </c>
    </row>
    <row r="2086" spans="1:5" ht="15.75" thickBot="1" x14ac:dyDescent="0.3">
      <c r="A2086" s="122" t="s">
        <v>3684</v>
      </c>
      <c r="B2086" s="130">
        <v>465</v>
      </c>
      <c r="C2086" s="122" t="s">
        <v>64</v>
      </c>
      <c r="D2086" s="130">
        <v>502</v>
      </c>
      <c r="E2086" s="122" t="s">
        <v>1083</v>
      </c>
    </row>
    <row r="2087" spans="1:5" ht="15.75" thickBot="1" x14ac:dyDescent="0.3">
      <c r="A2087" s="122" t="s">
        <v>3684</v>
      </c>
      <c r="B2087" s="130">
        <v>465</v>
      </c>
      <c r="C2087" s="122" t="s">
        <v>64</v>
      </c>
      <c r="D2087" s="130">
        <v>354</v>
      </c>
      <c r="E2087" s="122" t="s">
        <v>1080</v>
      </c>
    </row>
    <row r="2088" spans="1:5" ht="15.75" thickBot="1" x14ac:dyDescent="0.3">
      <c r="A2088" s="122" t="s">
        <v>3684</v>
      </c>
      <c r="B2088" s="130">
        <v>465</v>
      </c>
      <c r="C2088" s="122" t="s">
        <v>64</v>
      </c>
      <c r="D2088" s="130">
        <v>501</v>
      </c>
      <c r="E2088" s="122" t="s">
        <v>1082</v>
      </c>
    </row>
    <row r="2089" spans="1:5" ht="15.75" thickBot="1" x14ac:dyDescent="0.3">
      <c r="A2089" s="122" t="s">
        <v>3684</v>
      </c>
      <c r="B2089" s="130">
        <v>465</v>
      </c>
      <c r="C2089" s="122" t="s">
        <v>64</v>
      </c>
      <c r="D2089" s="130">
        <v>500</v>
      </c>
      <c r="E2089" s="122" t="s">
        <v>1081</v>
      </c>
    </row>
    <row r="2090" spans="1:5" ht="15.75" thickBot="1" x14ac:dyDescent="0.3">
      <c r="A2090" s="122" t="s">
        <v>3684</v>
      </c>
      <c r="B2090" s="130">
        <v>465</v>
      </c>
      <c r="C2090" s="122" t="s">
        <v>64</v>
      </c>
      <c r="D2090" s="130">
        <v>6</v>
      </c>
      <c r="E2090" s="122" t="s">
        <v>1068</v>
      </c>
    </row>
    <row r="2091" spans="1:5" ht="15.75" thickBot="1" x14ac:dyDescent="0.3">
      <c r="A2091" s="122" t="s">
        <v>3684</v>
      </c>
      <c r="B2091" s="130">
        <v>465</v>
      </c>
      <c r="C2091" s="122" t="s">
        <v>64</v>
      </c>
      <c r="D2091" s="130">
        <v>544</v>
      </c>
      <c r="E2091" s="122" t="s">
        <v>1084</v>
      </c>
    </row>
    <row r="2092" spans="1:5" ht="15.75" thickBot="1" x14ac:dyDescent="0.3">
      <c r="A2092" s="122" t="s">
        <v>3684</v>
      </c>
      <c r="B2092" s="130">
        <v>465</v>
      </c>
      <c r="C2092" s="122" t="s">
        <v>64</v>
      </c>
      <c r="D2092" s="130">
        <v>633</v>
      </c>
      <c r="E2092" s="122" t="s">
        <v>1085</v>
      </c>
    </row>
    <row r="2093" spans="1:5" ht="15.75" thickBot="1" x14ac:dyDescent="0.3">
      <c r="A2093" s="122" t="s">
        <v>3684</v>
      </c>
      <c r="B2093" s="130">
        <v>465</v>
      </c>
      <c r="C2093" s="122" t="s">
        <v>64</v>
      </c>
      <c r="D2093" s="130">
        <v>634</v>
      </c>
      <c r="E2093" s="122" t="s">
        <v>1086</v>
      </c>
    </row>
    <row r="2094" spans="1:5" ht="15.75" thickBot="1" x14ac:dyDescent="0.3">
      <c r="A2094" s="122" t="s">
        <v>3684</v>
      </c>
      <c r="B2094" s="130">
        <v>465</v>
      </c>
      <c r="C2094" s="122" t="s">
        <v>64</v>
      </c>
      <c r="D2094" s="130">
        <v>635</v>
      </c>
      <c r="E2094" s="122" t="s">
        <v>1087</v>
      </c>
    </row>
    <row r="2095" spans="1:5" ht="15.75" thickBot="1" x14ac:dyDescent="0.3">
      <c r="A2095" s="122" t="s">
        <v>3684</v>
      </c>
      <c r="B2095" s="130">
        <v>465</v>
      </c>
      <c r="C2095" s="122" t="s">
        <v>64</v>
      </c>
      <c r="D2095" s="130">
        <v>779</v>
      </c>
      <c r="E2095" s="122" t="s">
        <v>1088</v>
      </c>
    </row>
    <row r="2096" spans="1:5" ht="15.75" thickBot="1" x14ac:dyDescent="0.3">
      <c r="A2096" s="122" t="s">
        <v>3684</v>
      </c>
      <c r="B2096" s="130">
        <v>465</v>
      </c>
      <c r="C2096" s="122" t="s">
        <v>64</v>
      </c>
      <c r="D2096" s="130">
        <v>780</v>
      </c>
      <c r="E2096" s="122" t="s">
        <v>1089</v>
      </c>
    </row>
    <row r="2097" spans="1:5" ht="15.75" thickBot="1" x14ac:dyDescent="0.3">
      <c r="A2097" s="122" t="s">
        <v>3684</v>
      </c>
      <c r="B2097" s="130">
        <v>465</v>
      </c>
      <c r="C2097" s="122" t="s">
        <v>64</v>
      </c>
      <c r="D2097" s="130">
        <v>781</v>
      </c>
      <c r="E2097" s="122" t="s">
        <v>1090</v>
      </c>
    </row>
    <row r="2098" spans="1:5" ht="15.75" thickBot="1" x14ac:dyDescent="0.3">
      <c r="A2098" s="122" t="s">
        <v>3684</v>
      </c>
      <c r="B2098" s="130">
        <v>465</v>
      </c>
      <c r="C2098" s="122" t="s">
        <v>64</v>
      </c>
      <c r="D2098" s="130">
        <v>785</v>
      </c>
      <c r="E2098" s="122" t="s">
        <v>1091</v>
      </c>
    </row>
    <row r="2099" spans="1:5" ht="15.75" thickBot="1" x14ac:dyDescent="0.3">
      <c r="A2099" s="122" t="s">
        <v>3684</v>
      </c>
      <c r="B2099" s="130">
        <v>2</v>
      </c>
      <c r="C2099" s="122" t="s">
        <v>65</v>
      </c>
      <c r="D2099" s="130">
        <v>179</v>
      </c>
      <c r="E2099" s="122" t="s">
        <v>189</v>
      </c>
    </row>
    <row r="2100" spans="1:5" ht="15.75" thickBot="1" x14ac:dyDescent="0.3">
      <c r="A2100" s="122" t="s">
        <v>3684</v>
      </c>
      <c r="B2100" s="130">
        <v>2</v>
      </c>
      <c r="C2100" s="122" t="s">
        <v>65</v>
      </c>
      <c r="D2100" s="130">
        <v>177</v>
      </c>
      <c r="E2100" s="122" t="s">
        <v>187</v>
      </c>
    </row>
    <row r="2101" spans="1:5" ht="15.75" thickBot="1" x14ac:dyDescent="0.3">
      <c r="A2101" s="122" t="s">
        <v>3684</v>
      </c>
      <c r="B2101" s="130">
        <v>2</v>
      </c>
      <c r="C2101" s="122" t="s">
        <v>65</v>
      </c>
      <c r="D2101" s="130">
        <v>178</v>
      </c>
      <c r="E2101" s="122" t="s">
        <v>188</v>
      </c>
    </row>
    <row r="2102" spans="1:5" ht="15.75" thickBot="1" x14ac:dyDescent="0.3">
      <c r="A2102" s="122" t="s">
        <v>3684</v>
      </c>
      <c r="B2102" s="130">
        <v>2</v>
      </c>
      <c r="C2102" s="122" t="s">
        <v>65</v>
      </c>
      <c r="D2102" s="130">
        <v>221</v>
      </c>
      <c r="E2102" s="122" t="s">
        <v>190</v>
      </c>
    </row>
    <row r="2103" spans="1:5" ht="15.75" thickBot="1" x14ac:dyDescent="0.3">
      <c r="A2103" s="122" t="s">
        <v>3684</v>
      </c>
      <c r="B2103" s="130">
        <v>2</v>
      </c>
      <c r="C2103" s="122" t="s">
        <v>65</v>
      </c>
      <c r="D2103" s="130">
        <v>518</v>
      </c>
      <c r="E2103" s="122" t="s">
        <v>195</v>
      </c>
    </row>
    <row r="2104" spans="1:5" ht="15.75" thickBot="1" x14ac:dyDescent="0.3">
      <c r="A2104" s="122" t="s">
        <v>3684</v>
      </c>
      <c r="B2104" s="130">
        <v>2</v>
      </c>
      <c r="C2104" s="122" t="s">
        <v>65</v>
      </c>
      <c r="D2104" s="130">
        <v>528</v>
      </c>
      <c r="E2104" s="122" t="s">
        <v>198</v>
      </c>
    </row>
    <row r="2105" spans="1:5" ht="15.75" thickBot="1" x14ac:dyDescent="0.3">
      <c r="A2105" s="122" t="s">
        <v>3684</v>
      </c>
      <c r="B2105" s="130">
        <v>2</v>
      </c>
      <c r="C2105" s="122" t="s">
        <v>65</v>
      </c>
      <c r="D2105" s="130">
        <v>508</v>
      </c>
      <c r="E2105" s="122" t="s">
        <v>193</v>
      </c>
    </row>
    <row r="2106" spans="1:5" ht="15.75" thickBot="1" x14ac:dyDescent="0.3">
      <c r="A2106" s="122" t="s">
        <v>3684</v>
      </c>
      <c r="B2106" s="130">
        <v>2</v>
      </c>
      <c r="C2106" s="122" t="s">
        <v>65</v>
      </c>
      <c r="D2106" s="130">
        <v>526</v>
      </c>
      <c r="E2106" s="122" t="s">
        <v>197</v>
      </c>
    </row>
    <row r="2107" spans="1:5" ht="15.75" thickBot="1" x14ac:dyDescent="0.3">
      <c r="A2107" s="122" t="s">
        <v>3684</v>
      </c>
      <c r="B2107" s="130">
        <v>2</v>
      </c>
      <c r="C2107" s="122" t="s">
        <v>65</v>
      </c>
      <c r="D2107" s="130">
        <v>522</v>
      </c>
      <c r="E2107" s="122" t="s">
        <v>196</v>
      </c>
    </row>
    <row r="2108" spans="1:5" ht="15.75" thickBot="1" x14ac:dyDescent="0.3">
      <c r="A2108" s="122" t="s">
        <v>3684</v>
      </c>
      <c r="B2108" s="130">
        <v>2</v>
      </c>
      <c r="C2108" s="122" t="s">
        <v>65</v>
      </c>
      <c r="D2108" s="130">
        <v>514</v>
      </c>
      <c r="E2108" s="122" t="s">
        <v>194</v>
      </c>
    </row>
    <row r="2109" spans="1:5" ht="15.75" thickBot="1" x14ac:dyDescent="0.3">
      <c r="A2109" s="122" t="s">
        <v>3684</v>
      </c>
      <c r="B2109" s="130">
        <v>2</v>
      </c>
      <c r="C2109" s="122" t="s">
        <v>65</v>
      </c>
      <c r="D2109" s="130">
        <v>504</v>
      </c>
      <c r="E2109" s="122" t="s">
        <v>192</v>
      </c>
    </row>
    <row r="2110" spans="1:5" ht="15.75" thickBot="1" x14ac:dyDescent="0.3">
      <c r="A2110" s="122" t="s">
        <v>3684</v>
      </c>
      <c r="B2110" s="130">
        <v>2</v>
      </c>
      <c r="C2110" s="122" t="s">
        <v>65</v>
      </c>
      <c r="D2110" s="130">
        <v>500</v>
      </c>
      <c r="E2110" s="122" t="s">
        <v>191</v>
      </c>
    </row>
    <row r="2111" spans="1:5" ht="15.75" thickBot="1" x14ac:dyDescent="0.3">
      <c r="A2111" s="122" t="s">
        <v>3684</v>
      </c>
      <c r="B2111" s="130">
        <v>2</v>
      </c>
      <c r="C2111" s="122" t="s">
        <v>65</v>
      </c>
      <c r="D2111" s="130">
        <v>632</v>
      </c>
      <c r="E2111" s="122" t="s">
        <v>199</v>
      </c>
    </row>
    <row r="2112" spans="1:5" ht="15.75" thickBot="1" x14ac:dyDescent="0.3">
      <c r="A2112" s="122" t="s">
        <v>3684</v>
      </c>
      <c r="B2112" s="130">
        <v>2</v>
      </c>
      <c r="C2112" s="122" t="s">
        <v>65</v>
      </c>
      <c r="D2112" s="130">
        <v>89</v>
      </c>
      <c r="E2112" s="122" t="s">
        <v>186</v>
      </c>
    </row>
    <row r="2113" spans="1:5" ht="15.75" thickBot="1" x14ac:dyDescent="0.3">
      <c r="A2113" s="122" t="s">
        <v>3684</v>
      </c>
      <c r="B2113" s="130">
        <v>820</v>
      </c>
      <c r="C2113" s="122" t="s">
        <v>66</v>
      </c>
      <c r="D2113" s="130">
        <v>177</v>
      </c>
      <c r="E2113" s="122" t="s">
        <v>1400</v>
      </c>
    </row>
    <row r="2114" spans="1:5" ht="15.75" thickBot="1" x14ac:dyDescent="0.3">
      <c r="A2114" s="122" t="s">
        <v>3684</v>
      </c>
      <c r="B2114" s="130">
        <v>820</v>
      </c>
      <c r="C2114" s="122" t="s">
        <v>66</v>
      </c>
      <c r="D2114" s="130">
        <v>503</v>
      </c>
      <c r="E2114" s="122" t="s">
        <v>1402</v>
      </c>
    </row>
    <row r="2115" spans="1:5" ht="15.75" thickBot="1" x14ac:dyDescent="0.3">
      <c r="A2115" s="122" t="s">
        <v>3684</v>
      </c>
      <c r="B2115" s="130">
        <v>820</v>
      </c>
      <c r="C2115" s="122" t="s">
        <v>66</v>
      </c>
      <c r="D2115" s="130">
        <v>502</v>
      </c>
      <c r="E2115" s="122" t="s">
        <v>1401</v>
      </c>
    </row>
    <row r="2116" spans="1:5" ht="15.75" thickBot="1" x14ac:dyDescent="0.3">
      <c r="A2116" s="122" t="s">
        <v>3684</v>
      </c>
      <c r="B2116" s="130">
        <v>820</v>
      </c>
      <c r="C2116" s="122" t="s">
        <v>66</v>
      </c>
      <c r="D2116" s="130">
        <v>635</v>
      </c>
      <c r="E2116" s="122" t="s">
        <v>1404</v>
      </c>
    </row>
    <row r="2117" spans="1:5" ht="15.75" thickBot="1" x14ac:dyDescent="0.3">
      <c r="A2117" s="122" t="s">
        <v>3684</v>
      </c>
      <c r="B2117" s="130">
        <v>820</v>
      </c>
      <c r="C2117" s="122" t="s">
        <v>66</v>
      </c>
      <c r="D2117" s="130">
        <v>633</v>
      </c>
      <c r="E2117" s="122" t="s">
        <v>1403</v>
      </c>
    </row>
    <row r="2118" spans="1:5" ht="15.75" thickBot="1" x14ac:dyDescent="0.3">
      <c r="A2118" s="122" t="s">
        <v>3684</v>
      </c>
      <c r="B2118" s="130">
        <v>475</v>
      </c>
      <c r="C2118" s="122" t="s">
        <v>67</v>
      </c>
      <c r="D2118" s="130">
        <v>1</v>
      </c>
      <c r="E2118" s="122" t="s">
        <v>1092</v>
      </c>
    </row>
    <row r="2119" spans="1:5" ht="15.75" thickBot="1" x14ac:dyDescent="0.3">
      <c r="A2119" s="122" t="s">
        <v>3684</v>
      </c>
      <c r="B2119" s="130">
        <v>475</v>
      </c>
      <c r="C2119" s="122" t="s">
        <v>67</v>
      </c>
      <c r="D2119" s="130">
        <v>91</v>
      </c>
      <c r="E2119" s="122" t="s">
        <v>1095</v>
      </c>
    </row>
    <row r="2120" spans="1:5" ht="15.75" thickBot="1" x14ac:dyDescent="0.3">
      <c r="A2120" s="122" t="s">
        <v>3684</v>
      </c>
      <c r="B2120" s="130">
        <v>475</v>
      </c>
      <c r="C2120" s="122" t="s">
        <v>67</v>
      </c>
      <c r="D2120" s="130">
        <v>89</v>
      </c>
      <c r="E2120" s="122" t="s">
        <v>1093</v>
      </c>
    </row>
    <row r="2121" spans="1:5" ht="15.75" thickBot="1" x14ac:dyDescent="0.3">
      <c r="A2121" s="122" t="s">
        <v>3684</v>
      </c>
      <c r="B2121" s="130">
        <v>475</v>
      </c>
      <c r="C2121" s="122" t="s">
        <v>67</v>
      </c>
      <c r="D2121" s="130">
        <v>90</v>
      </c>
      <c r="E2121" s="122" t="s">
        <v>1094</v>
      </c>
    </row>
    <row r="2122" spans="1:5" ht="15.75" thickBot="1" x14ac:dyDescent="0.3">
      <c r="A2122" s="122" t="s">
        <v>3684</v>
      </c>
      <c r="B2122" s="130">
        <v>475</v>
      </c>
      <c r="C2122" s="122" t="s">
        <v>67</v>
      </c>
      <c r="D2122" s="130">
        <v>133</v>
      </c>
      <c r="E2122" s="122" t="s">
        <v>1096</v>
      </c>
    </row>
    <row r="2123" spans="1:5" ht="15.75" thickBot="1" x14ac:dyDescent="0.3">
      <c r="A2123" s="122" t="s">
        <v>3684</v>
      </c>
      <c r="B2123" s="130">
        <v>475</v>
      </c>
      <c r="C2123" s="122" t="s">
        <v>67</v>
      </c>
      <c r="D2123" s="130">
        <v>178</v>
      </c>
      <c r="E2123" s="122" t="s">
        <v>1098</v>
      </c>
    </row>
    <row r="2124" spans="1:5" ht="15.75" thickBot="1" x14ac:dyDescent="0.3">
      <c r="A2124" s="122" t="s">
        <v>3684</v>
      </c>
      <c r="B2124" s="130">
        <v>475</v>
      </c>
      <c r="C2124" s="122" t="s">
        <v>67</v>
      </c>
      <c r="D2124" s="130">
        <v>177</v>
      </c>
      <c r="E2124" s="122" t="s">
        <v>1097</v>
      </c>
    </row>
    <row r="2125" spans="1:5" ht="15.75" thickBot="1" x14ac:dyDescent="0.3">
      <c r="A2125" s="122" t="s">
        <v>3684</v>
      </c>
      <c r="B2125" s="130">
        <v>475</v>
      </c>
      <c r="C2125" s="122" t="s">
        <v>67</v>
      </c>
      <c r="D2125" s="130">
        <v>221</v>
      </c>
      <c r="E2125" s="122" t="s">
        <v>1099</v>
      </c>
    </row>
    <row r="2126" spans="1:5" ht="15.75" thickBot="1" x14ac:dyDescent="0.3">
      <c r="A2126" s="122" t="s">
        <v>3684</v>
      </c>
      <c r="B2126" s="130">
        <v>475</v>
      </c>
      <c r="C2126" s="122" t="s">
        <v>67</v>
      </c>
      <c r="D2126" s="130">
        <v>222</v>
      </c>
      <c r="E2126" s="122" t="s">
        <v>1100</v>
      </c>
    </row>
    <row r="2127" spans="1:5" ht="15.75" thickBot="1" x14ac:dyDescent="0.3">
      <c r="A2127" s="122" t="s">
        <v>3684</v>
      </c>
      <c r="B2127" s="130">
        <v>475</v>
      </c>
      <c r="C2127" s="122" t="s">
        <v>67</v>
      </c>
      <c r="D2127" s="130">
        <v>223</v>
      </c>
      <c r="E2127" s="122" t="s">
        <v>1101</v>
      </c>
    </row>
    <row r="2128" spans="1:5" ht="15.75" thickBot="1" x14ac:dyDescent="0.3">
      <c r="A2128" s="122" t="s">
        <v>3684</v>
      </c>
      <c r="B2128" s="130">
        <v>475</v>
      </c>
      <c r="C2128" s="122" t="s">
        <v>67</v>
      </c>
      <c r="D2128" s="130">
        <v>353</v>
      </c>
      <c r="E2128" s="122" t="s">
        <v>1102</v>
      </c>
    </row>
    <row r="2129" spans="1:5" ht="15.75" thickBot="1" x14ac:dyDescent="0.3">
      <c r="A2129" s="122" t="s">
        <v>3684</v>
      </c>
      <c r="B2129" s="130">
        <v>475</v>
      </c>
      <c r="C2129" s="122" t="s">
        <v>67</v>
      </c>
      <c r="D2129" s="130">
        <v>354</v>
      </c>
      <c r="E2129" s="122" t="s">
        <v>1103</v>
      </c>
    </row>
    <row r="2130" spans="1:5" ht="15.75" thickBot="1" x14ac:dyDescent="0.3">
      <c r="A2130" s="122" t="s">
        <v>3684</v>
      </c>
      <c r="B2130" s="130">
        <v>475</v>
      </c>
      <c r="C2130" s="122" t="s">
        <v>67</v>
      </c>
      <c r="D2130" s="130">
        <v>456</v>
      </c>
      <c r="E2130" s="122" t="s">
        <v>1104</v>
      </c>
    </row>
    <row r="2131" spans="1:5" ht="15.75" thickBot="1" x14ac:dyDescent="0.3">
      <c r="A2131" s="122" t="s">
        <v>3684</v>
      </c>
      <c r="B2131" s="130">
        <v>475</v>
      </c>
      <c r="C2131" s="122" t="s">
        <v>67</v>
      </c>
      <c r="D2131" s="130">
        <v>457</v>
      </c>
      <c r="E2131" s="122" t="s">
        <v>1105</v>
      </c>
    </row>
    <row r="2132" spans="1:5" ht="15.75" thickBot="1" x14ac:dyDescent="0.3">
      <c r="A2132" s="122" t="s">
        <v>3684</v>
      </c>
      <c r="B2132" s="130">
        <v>475</v>
      </c>
      <c r="C2132" s="122" t="s">
        <v>67</v>
      </c>
      <c r="D2132" s="130">
        <v>691</v>
      </c>
      <c r="E2132" s="122" t="s">
        <v>1106</v>
      </c>
    </row>
    <row r="2133" spans="1:5" ht="15.75" thickBot="1" x14ac:dyDescent="0.3">
      <c r="A2133" s="122" t="s">
        <v>3684</v>
      </c>
      <c r="B2133" s="130">
        <v>475</v>
      </c>
      <c r="C2133" s="122" t="s">
        <v>67</v>
      </c>
      <c r="D2133" s="130">
        <v>705</v>
      </c>
      <c r="E2133" s="122" t="s">
        <v>1107</v>
      </c>
    </row>
    <row r="2134" spans="1:5" ht="15.75" thickBot="1" x14ac:dyDescent="0.3">
      <c r="A2134" s="122" t="s">
        <v>3684</v>
      </c>
      <c r="B2134" s="130">
        <v>540</v>
      </c>
      <c r="C2134" s="122" t="s">
        <v>68</v>
      </c>
      <c r="D2134" s="130">
        <v>1</v>
      </c>
      <c r="E2134" s="122" t="s">
        <v>1186</v>
      </c>
    </row>
    <row r="2135" spans="1:5" ht="15.75" thickBot="1" x14ac:dyDescent="0.3">
      <c r="A2135" s="122" t="s">
        <v>3684</v>
      </c>
      <c r="B2135" s="130">
        <v>540</v>
      </c>
      <c r="C2135" s="122" t="s">
        <v>68</v>
      </c>
      <c r="D2135" s="130">
        <v>5</v>
      </c>
      <c r="E2135" s="122" t="s">
        <v>1187</v>
      </c>
    </row>
    <row r="2136" spans="1:5" ht="15.75" thickBot="1" x14ac:dyDescent="0.3">
      <c r="A2136" s="122" t="s">
        <v>3684</v>
      </c>
      <c r="B2136" s="130">
        <v>540</v>
      </c>
      <c r="C2136" s="122" t="s">
        <v>68</v>
      </c>
      <c r="D2136" s="130">
        <v>735</v>
      </c>
      <c r="E2136" s="122" t="s">
        <v>1188</v>
      </c>
    </row>
    <row r="2137" spans="1:5" ht="15.75" thickBot="1" x14ac:dyDescent="0.3">
      <c r="A2137" s="122" t="s">
        <v>3684</v>
      </c>
      <c r="B2137" s="130">
        <v>830</v>
      </c>
      <c r="C2137" s="122" t="s">
        <v>69</v>
      </c>
      <c r="D2137" s="130">
        <v>7</v>
      </c>
      <c r="E2137" s="122" t="s">
        <v>1405</v>
      </c>
    </row>
    <row r="2138" spans="1:5" ht="15.75" thickBot="1" x14ac:dyDescent="0.3">
      <c r="A2138" s="122" t="s">
        <v>3684</v>
      </c>
      <c r="B2138" s="130">
        <v>830</v>
      </c>
      <c r="C2138" s="122" t="s">
        <v>69</v>
      </c>
      <c r="D2138" s="130">
        <v>8</v>
      </c>
      <c r="E2138" s="122" t="s">
        <v>1406</v>
      </c>
    </row>
    <row r="2139" spans="1:5" ht="15.75" thickBot="1" x14ac:dyDescent="0.3">
      <c r="A2139" s="122" t="s">
        <v>3684</v>
      </c>
      <c r="B2139" s="130">
        <v>830</v>
      </c>
      <c r="C2139" s="122" t="s">
        <v>69</v>
      </c>
      <c r="D2139" s="130">
        <v>11</v>
      </c>
      <c r="E2139" s="122" t="s">
        <v>1408</v>
      </c>
    </row>
    <row r="2140" spans="1:5" ht="15.75" thickBot="1" x14ac:dyDescent="0.3">
      <c r="A2140" s="122" t="s">
        <v>3684</v>
      </c>
      <c r="B2140" s="130">
        <v>830</v>
      </c>
      <c r="C2140" s="122" t="s">
        <v>69</v>
      </c>
      <c r="D2140" s="130">
        <v>10</v>
      </c>
      <c r="E2140" s="122" t="s">
        <v>1407</v>
      </c>
    </row>
    <row r="2141" spans="1:5" ht="15.75" thickBot="1" x14ac:dyDescent="0.3">
      <c r="A2141" s="122" t="s">
        <v>3684</v>
      </c>
      <c r="B2141" s="130">
        <v>830</v>
      </c>
      <c r="C2141" s="122" t="s">
        <v>69</v>
      </c>
      <c r="D2141" s="130">
        <v>103</v>
      </c>
      <c r="E2141" s="122" t="s">
        <v>1410</v>
      </c>
    </row>
    <row r="2142" spans="1:5" ht="15.75" thickBot="1" x14ac:dyDescent="0.3">
      <c r="A2142" s="122" t="s">
        <v>3684</v>
      </c>
      <c r="B2142" s="130">
        <v>830</v>
      </c>
      <c r="C2142" s="122" t="s">
        <v>69</v>
      </c>
      <c r="D2142" s="130">
        <v>102</v>
      </c>
      <c r="E2142" s="122" t="s">
        <v>1409</v>
      </c>
    </row>
    <row r="2143" spans="1:5" ht="15.75" thickBot="1" x14ac:dyDescent="0.3">
      <c r="A2143" s="122" t="s">
        <v>3684</v>
      </c>
      <c r="B2143" s="130">
        <v>830</v>
      </c>
      <c r="C2143" s="122" t="s">
        <v>69</v>
      </c>
      <c r="D2143" s="130">
        <v>183</v>
      </c>
      <c r="E2143" s="122" t="s">
        <v>1412</v>
      </c>
    </row>
    <row r="2144" spans="1:5" ht="15.75" thickBot="1" x14ac:dyDescent="0.3">
      <c r="A2144" s="122" t="s">
        <v>3684</v>
      </c>
      <c r="B2144" s="130">
        <v>830</v>
      </c>
      <c r="C2144" s="122" t="s">
        <v>69</v>
      </c>
      <c r="D2144" s="130">
        <v>180</v>
      </c>
      <c r="E2144" s="122" t="s">
        <v>1411</v>
      </c>
    </row>
    <row r="2145" spans="1:5" ht="15.75" thickBot="1" x14ac:dyDescent="0.3">
      <c r="A2145" s="122" t="s">
        <v>3684</v>
      </c>
      <c r="B2145" s="130">
        <v>830</v>
      </c>
      <c r="C2145" s="122" t="s">
        <v>69</v>
      </c>
      <c r="D2145" s="130">
        <v>441</v>
      </c>
      <c r="E2145" s="122" t="s">
        <v>1413</v>
      </c>
    </row>
    <row r="2146" spans="1:5" ht="15.75" thickBot="1" x14ac:dyDescent="0.3">
      <c r="A2146" s="122" t="s">
        <v>3684</v>
      </c>
      <c r="B2146" s="130">
        <v>830</v>
      </c>
      <c r="C2146" s="122" t="s">
        <v>69</v>
      </c>
      <c r="D2146" s="130">
        <v>507</v>
      </c>
      <c r="E2146" s="122" t="s">
        <v>1414</v>
      </c>
    </row>
    <row r="2147" spans="1:5" ht="15.75" thickBot="1" x14ac:dyDescent="0.3">
      <c r="A2147" s="122" t="s">
        <v>3684</v>
      </c>
      <c r="B2147" s="130">
        <v>830</v>
      </c>
      <c r="C2147" s="122" t="s">
        <v>69</v>
      </c>
      <c r="D2147" s="130">
        <v>636</v>
      </c>
      <c r="E2147" s="122" t="s">
        <v>1417</v>
      </c>
    </row>
    <row r="2148" spans="1:5" ht="15.75" thickBot="1" x14ac:dyDescent="0.3">
      <c r="A2148" s="122" t="s">
        <v>3684</v>
      </c>
      <c r="B2148" s="130">
        <v>830</v>
      </c>
      <c r="C2148" s="122" t="s">
        <v>69</v>
      </c>
      <c r="D2148" s="130">
        <v>508</v>
      </c>
      <c r="E2148" s="122" t="s">
        <v>1415</v>
      </c>
    </row>
    <row r="2149" spans="1:5" ht="15.75" thickBot="1" x14ac:dyDescent="0.3">
      <c r="A2149" s="122" t="s">
        <v>3684</v>
      </c>
      <c r="B2149" s="130">
        <v>830</v>
      </c>
      <c r="C2149" s="122" t="s">
        <v>69</v>
      </c>
      <c r="D2149" s="130">
        <v>555</v>
      </c>
      <c r="E2149" s="122" t="s">
        <v>1416</v>
      </c>
    </row>
    <row r="2150" spans="1:5" ht="15.75" thickBot="1" x14ac:dyDescent="0.3">
      <c r="A2150" s="122" t="s">
        <v>3684</v>
      </c>
      <c r="B2150" s="130">
        <v>830</v>
      </c>
      <c r="C2150" s="122" t="s">
        <v>69</v>
      </c>
      <c r="D2150" s="130">
        <v>637</v>
      </c>
      <c r="E2150" s="122" t="s">
        <v>1418</v>
      </c>
    </row>
    <row r="2151" spans="1:5" ht="15.75" thickBot="1" x14ac:dyDescent="0.3">
      <c r="A2151" s="122" t="s">
        <v>3684</v>
      </c>
      <c r="B2151" s="130">
        <v>830</v>
      </c>
      <c r="C2151" s="122" t="s">
        <v>69</v>
      </c>
      <c r="D2151" s="130">
        <v>638</v>
      </c>
      <c r="E2151" s="122" t="s">
        <v>1419</v>
      </c>
    </row>
    <row r="2152" spans="1:5" ht="15.75" thickBot="1" x14ac:dyDescent="0.3">
      <c r="A2152" s="122" t="s">
        <v>3684</v>
      </c>
      <c r="B2152" s="130">
        <v>830</v>
      </c>
      <c r="C2152" s="122" t="s">
        <v>69</v>
      </c>
      <c r="D2152" s="130">
        <v>750</v>
      </c>
      <c r="E2152" s="122" t="s">
        <v>1420</v>
      </c>
    </row>
    <row r="2153" spans="1:5" ht="15.75" thickBot="1" x14ac:dyDescent="0.3">
      <c r="A2153" s="122" t="s">
        <v>3684</v>
      </c>
      <c r="B2153" s="130">
        <v>830</v>
      </c>
      <c r="C2153" s="122" t="s">
        <v>69</v>
      </c>
      <c r="D2153" s="130">
        <v>868</v>
      </c>
      <c r="E2153" s="122" t="s">
        <v>1421</v>
      </c>
    </row>
    <row r="2154" spans="1:5" ht="15.75" thickBot="1" x14ac:dyDescent="0.3">
      <c r="A2154" s="122" t="s">
        <v>3684</v>
      </c>
      <c r="B2154" s="130">
        <v>380</v>
      </c>
      <c r="C2154" s="122" t="s">
        <v>70</v>
      </c>
      <c r="D2154" s="130">
        <v>45</v>
      </c>
      <c r="E2154" s="122" t="s">
        <v>830</v>
      </c>
    </row>
    <row r="2155" spans="1:5" ht="15.75" thickBot="1" x14ac:dyDescent="0.3">
      <c r="A2155" s="122" t="s">
        <v>3684</v>
      </c>
      <c r="B2155" s="130">
        <v>380</v>
      </c>
      <c r="C2155" s="122" t="s">
        <v>70</v>
      </c>
      <c r="D2155" s="130">
        <v>46</v>
      </c>
      <c r="E2155" s="122" t="s">
        <v>831</v>
      </c>
    </row>
    <row r="2156" spans="1:5" ht="15.75" thickBot="1" x14ac:dyDescent="0.3">
      <c r="A2156" s="122" t="s">
        <v>3684</v>
      </c>
      <c r="B2156" s="130">
        <v>380</v>
      </c>
      <c r="C2156" s="122" t="s">
        <v>70</v>
      </c>
      <c r="D2156" s="130">
        <v>635</v>
      </c>
      <c r="E2156" s="122" t="s">
        <v>844</v>
      </c>
    </row>
    <row r="2157" spans="1:5" ht="15.75" thickBot="1" x14ac:dyDescent="0.3">
      <c r="A2157" s="122" t="s">
        <v>3684</v>
      </c>
      <c r="B2157" s="130">
        <v>380</v>
      </c>
      <c r="C2157" s="122" t="s">
        <v>70</v>
      </c>
      <c r="D2157" s="130">
        <v>133</v>
      </c>
      <c r="E2157" s="122" t="s">
        <v>832</v>
      </c>
    </row>
    <row r="2158" spans="1:5" ht="15.75" thickBot="1" x14ac:dyDescent="0.3">
      <c r="A2158" s="122" t="s">
        <v>3684</v>
      </c>
      <c r="B2158" s="130">
        <v>380</v>
      </c>
      <c r="C2158" s="122" t="s">
        <v>70</v>
      </c>
      <c r="D2158" s="130">
        <v>190</v>
      </c>
      <c r="E2158" s="122" t="s">
        <v>838</v>
      </c>
    </row>
    <row r="2159" spans="1:5" ht="15.75" thickBot="1" x14ac:dyDescent="0.3">
      <c r="A2159" s="122" t="s">
        <v>3684</v>
      </c>
      <c r="B2159" s="130">
        <v>380</v>
      </c>
      <c r="C2159" s="122" t="s">
        <v>70</v>
      </c>
      <c r="D2159" s="130">
        <v>181</v>
      </c>
      <c r="E2159" s="122" t="s">
        <v>837</v>
      </c>
    </row>
    <row r="2160" spans="1:5" ht="15.75" thickBot="1" x14ac:dyDescent="0.3">
      <c r="A2160" s="122" t="s">
        <v>3684</v>
      </c>
      <c r="B2160" s="130">
        <v>380</v>
      </c>
      <c r="C2160" s="122" t="s">
        <v>70</v>
      </c>
      <c r="D2160" s="130">
        <v>177</v>
      </c>
      <c r="E2160" s="122" t="s">
        <v>833</v>
      </c>
    </row>
    <row r="2161" spans="1:5" ht="15.75" thickBot="1" x14ac:dyDescent="0.3">
      <c r="A2161" s="122" t="s">
        <v>3684</v>
      </c>
      <c r="B2161" s="130">
        <v>380</v>
      </c>
      <c r="C2161" s="122" t="s">
        <v>70</v>
      </c>
      <c r="D2161" s="130">
        <v>178</v>
      </c>
      <c r="E2161" s="122" t="s">
        <v>834</v>
      </c>
    </row>
    <row r="2162" spans="1:5" ht="15.75" thickBot="1" x14ac:dyDescent="0.3">
      <c r="A2162" s="122" t="s">
        <v>3684</v>
      </c>
      <c r="B2162" s="130">
        <v>380</v>
      </c>
      <c r="C2162" s="122" t="s">
        <v>70</v>
      </c>
      <c r="D2162" s="130">
        <v>179</v>
      </c>
      <c r="E2162" s="122" t="s">
        <v>835</v>
      </c>
    </row>
    <row r="2163" spans="1:5" ht="15.75" thickBot="1" x14ac:dyDescent="0.3">
      <c r="A2163" s="122" t="s">
        <v>3684</v>
      </c>
      <c r="B2163" s="130">
        <v>380</v>
      </c>
      <c r="C2163" s="122" t="s">
        <v>70</v>
      </c>
      <c r="D2163" s="130">
        <v>180</v>
      </c>
      <c r="E2163" s="122" t="s">
        <v>836</v>
      </c>
    </row>
    <row r="2164" spans="1:5" ht="15.75" thickBot="1" x14ac:dyDescent="0.3">
      <c r="A2164" s="122" t="s">
        <v>3684</v>
      </c>
      <c r="B2164" s="130">
        <v>380</v>
      </c>
      <c r="C2164" s="122" t="s">
        <v>70</v>
      </c>
      <c r="D2164" s="130">
        <v>221</v>
      </c>
      <c r="E2164" s="122" t="s">
        <v>839</v>
      </c>
    </row>
    <row r="2165" spans="1:5" ht="15.75" thickBot="1" x14ac:dyDescent="0.3">
      <c r="A2165" s="122" t="s">
        <v>3684</v>
      </c>
      <c r="B2165" s="130">
        <v>380</v>
      </c>
      <c r="C2165" s="122" t="s">
        <v>70</v>
      </c>
      <c r="D2165" s="130">
        <v>456</v>
      </c>
      <c r="E2165" s="122" t="s">
        <v>840</v>
      </c>
    </row>
    <row r="2166" spans="1:5" ht="15.75" thickBot="1" x14ac:dyDescent="0.3">
      <c r="A2166" s="122" t="s">
        <v>3684</v>
      </c>
      <c r="B2166" s="130">
        <v>380</v>
      </c>
      <c r="C2166" s="122" t="s">
        <v>70</v>
      </c>
      <c r="D2166" s="130">
        <v>633</v>
      </c>
      <c r="E2166" s="122" t="s">
        <v>842</v>
      </c>
    </row>
    <row r="2167" spans="1:5" ht="15.75" thickBot="1" x14ac:dyDescent="0.3">
      <c r="A2167" s="122" t="s">
        <v>3684</v>
      </c>
      <c r="B2167" s="130">
        <v>380</v>
      </c>
      <c r="C2167" s="122" t="s">
        <v>70</v>
      </c>
      <c r="D2167" s="130">
        <v>634</v>
      </c>
      <c r="E2167" s="122" t="s">
        <v>843</v>
      </c>
    </row>
    <row r="2168" spans="1:5" ht="15.75" thickBot="1" x14ac:dyDescent="0.3">
      <c r="A2168" s="122" t="s">
        <v>3684</v>
      </c>
      <c r="B2168" s="130">
        <v>380</v>
      </c>
      <c r="C2168" s="122" t="s">
        <v>70</v>
      </c>
      <c r="D2168" s="130">
        <v>632</v>
      </c>
      <c r="E2168" s="122" t="s">
        <v>841</v>
      </c>
    </row>
    <row r="2169" spans="1:5" ht="15.75" thickBot="1" x14ac:dyDescent="0.3">
      <c r="A2169" s="122" t="s">
        <v>3684</v>
      </c>
      <c r="B2169" s="130">
        <v>380</v>
      </c>
      <c r="C2169" s="122" t="s">
        <v>70</v>
      </c>
      <c r="D2169" s="130">
        <v>867</v>
      </c>
      <c r="E2169" s="122" t="s">
        <v>845</v>
      </c>
    </row>
    <row r="2170" spans="1:5" ht="15.75" thickBot="1" x14ac:dyDescent="0.3">
      <c r="A2170" s="122" t="s">
        <v>3684</v>
      </c>
      <c r="B2170" s="130">
        <v>270</v>
      </c>
      <c r="C2170" s="122" t="s">
        <v>71</v>
      </c>
      <c r="D2170" s="130">
        <v>1</v>
      </c>
      <c r="E2170" s="122" t="s">
        <v>713</v>
      </c>
    </row>
    <row r="2171" spans="1:5" ht="15.75" thickBot="1" x14ac:dyDescent="0.3">
      <c r="A2171" s="122" t="s">
        <v>3684</v>
      </c>
      <c r="B2171" s="130">
        <v>270</v>
      </c>
      <c r="C2171" s="122" t="s">
        <v>71</v>
      </c>
      <c r="D2171" s="130">
        <v>89</v>
      </c>
      <c r="E2171" s="122" t="s">
        <v>714</v>
      </c>
    </row>
    <row r="2172" spans="1:5" ht="15.75" thickBot="1" x14ac:dyDescent="0.3">
      <c r="A2172" s="122" t="s">
        <v>3684</v>
      </c>
      <c r="B2172" s="130">
        <v>270</v>
      </c>
      <c r="C2172" s="122" t="s">
        <v>71</v>
      </c>
      <c r="D2172" s="130">
        <v>177</v>
      </c>
      <c r="E2172" s="122" t="s">
        <v>715</v>
      </c>
    </row>
    <row r="2173" spans="1:5" ht="15.75" thickBot="1" x14ac:dyDescent="0.3">
      <c r="A2173" s="122" t="s">
        <v>3684</v>
      </c>
      <c r="B2173" s="130">
        <v>270</v>
      </c>
      <c r="C2173" s="122" t="s">
        <v>71</v>
      </c>
      <c r="D2173" s="130">
        <v>456</v>
      </c>
      <c r="E2173" s="122" t="s">
        <v>716</v>
      </c>
    </row>
    <row r="2174" spans="1:5" ht="15.75" thickBot="1" x14ac:dyDescent="0.3">
      <c r="A2174" s="122" t="s">
        <v>3684</v>
      </c>
      <c r="B2174" s="130">
        <v>270</v>
      </c>
      <c r="C2174" s="122" t="s">
        <v>71</v>
      </c>
      <c r="D2174" s="130">
        <v>500</v>
      </c>
      <c r="E2174" s="122" t="s">
        <v>717</v>
      </c>
    </row>
    <row r="2175" spans="1:5" ht="15.75" thickBot="1" x14ac:dyDescent="0.3">
      <c r="A2175" s="122" t="s">
        <v>3684</v>
      </c>
      <c r="B2175" s="130">
        <v>270</v>
      </c>
      <c r="C2175" s="122" t="s">
        <v>71</v>
      </c>
      <c r="D2175" s="130">
        <v>632</v>
      </c>
      <c r="E2175" s="122" t="s">
        <v>718</v>
      </c>
    </row>
    <row r="2176" spans="1:5" ht="15.75" thickBot="1" x14ac:dyDescent="0.3">
      <c r="A2176" s="122" t="s">
        <v>3684</v>
      </c>
      <c r="B2176" s="130">
        <v>270</v>
      </c>
      <c r="C2176" s="122" t="s">
        <v>71</v>
      </c>
      <c r="D2176" s="130">
        <v>779</v>
      </c>
      <c r="E2176" s="122" t="s">
        <v>719</v>
      </c>
    </row>
    <row r="2177" spans="1:5" ht="15.75" thickBot="1" x14ac:dyDescent="0.3">
      <c r="A2177" s="122" t="s">
        <v>3684</v>
      </c>
      <c r="B2177" s="130">
        <v>140</v>
      </c>
      <c r="C2177" s="122" t="s">
        <v>72</v>
      </c>
      <c r="D2177" s="130">
        <v>50</v>
      </c>
      <c r="E2177" s="122" t="s">
        <v>614</v>
      </c>
    </row>
    <row r="2178" spans="1:5" ht="15.75" thickBot="1" x14ac:dyDescent="0.3">
      <c r="A2178" s="122" t="s">
        <v>3684</v>
      </c>
      <c r="B2178" s="130">
        <v>140</v>
      </c>
      <c r="C2178" s="122" t="s">
        <v>72</v>
      </c>
      <c r="D2178" s="130">
        <v>47</v>
      </c>
      <c r="E2178" s="122" t="s">
        <v>612</v>
      </c>
    </row>
    <row r="2179" spans="1:5" ht="15.75" thickBot="1" x14ac:dyDescent="0.3">
      <c r="A2179" s="122" t="s">
        <v>3684</v>
      </c>
      <c r="B2179" s="130">
        <v>140</v>
      </c>
      <c r="C2179" s="122" t="s">
        <v>72</v>
      </c>
      <c r="D2179" s="130">
        <v>48</v>
      </c>
      <c r="E2179" s="122" t="s">
        <v>613</v>
      </c>
    </row>
    <row r="2180" spans="1:5" ht="15.75" thickBot="1" x14ac:dyDescent="0.3">
      <c r="A2180" s="122" t="s">
        <v>3684</v>
      </c>
      <c r="B2180" s="130">
        <v>140</v>
      </c>
      <c r="C2180" s="122" t="s">
        <v>72</v>
      </c>
      <c r="D2180" s="130">
        <v>45</v>
      </c>
      <c r="E2180" s="122" t="s">
        <v>610</v>
      </c>
    </row>
    <row r="2181" spans="1:5" ht="15.75" thickBot="1" x14ac:dyDescent="0.3">
      <c r="A2181" s="122" t="s">
        <v>3684</v>
      </c>
      <c r="B2181" s="130">
        <v>140</v>
      </c>
      <c r="C2181" s="122" t="s">
        <v>72</v>
      </c>
      <c r="D2181" s="130">
        <v>46</v>
      </c>
      <c r="E2181" s="122" t="s">
        <v>611</v>
      </c>
    </row>
    <row r="2182" spans="1:5" ht="15.75" thickBot="1" x14ac:dyDescent="0.3">
      <c r="A2182" s="122" t="s">
        <v>3684</v>
      </c>
      <c r="B2182" s="130">
        <v>140</v>
      </c>
      <c r="C2182" s="122" t="s">
        <v>72</v>
      </c>
      <c r="D2182" s="130">
        <v>177</v>
      </c>
      <c r="E2182" s="122" t="s">
        <v>615</v>
      </c>
    </row>
    <row r="2183" spans="1:5" ht="15.75" thickBot="1" x14ac:dyDescent="0.3">
      <c r="A2183" s="122" t="s">
        <v>3684</v>
      </c>
      <c r="B2183" s="130">
        <v>140</v>
      </c>
      <c r="C2183" s="122" t="s">
        <v>72</v>
      </c>
      <c r="D2183" s="130">
        <v>456</v>
      </c>
      <c r="E2183" s="122" t="s">
        <v>616</v>
      </c>
    </row>
    <row r="2184" spans="1:5" ht="15.75" thickBot="1" x14ac:dyDescent="0.3">
      <c r="A2184" s="122" t="s">
        <v>3684</v>
      </c>
      <c r="B2184" s="130">
        <v>140</v>
      </c>
      <c r="C2184" s="122" t="s">
        <v>72</v>
      </c>
      <c r="D2184" s="130">
        <v>632</v>
      </c>
      <c r="E2184" s="122" t="s">
        <v>617</v>
      </c>
    </row>
    <row r="2185" spans="1:5" ht="15.75" thickBot="1" x14ac:dyDescent="0.3">
      <c r="A2185" s="122" t="s">
        <v>3684</v>
      </c>
      <c r="B2185" s="130">
        <v>295</v>
      </c>
      <c r="C2185" s="122" t="s">
        <v>73</v>
      </c>
      <c r="D2185" s="130">
        <v>2</v>
      </c>
      <c r="E2185" s="122" t="s">
        <v>738</v>
      </c>
    </row>
    <row r="2186" spans="1:5" ht="15.75" thickBot="1" x14ac:dyDescent="0.3">
      <c r="A2186" s="122" t="s">
        <v>3684</v>
      </c>
      <c r="B2186" s="130">
        <v>295</v>
      </c>
      <c r="C2186" s="122" t="s">
        <v>73</v>
      </c>
      <c r="D2186" s="130">
        <v>89</v>
      </c>
      <c r="E2186" s="122" t="s">
        <v>739</v>
      </c>
    </row>
    <row r="2187" spans="1:5" ht="15.75" thickBot="1" x14ac:dyDescent="0.3">
      <c r="A2187" s="122" t="s">
        <v>3684</v>
      </c>
      <c r="B2187" s="130">
        <v>295</v>
      </c>
      <c r="C2187" s="122" t="s">
        <v>73</v>
      </c>
      <c r="D2187" s="130">
        <v>95</v>
      </c>
      <c r="E2187" s="122" t="s">
        <v>740</v>
      </c>
    </row>
    <row r="2188" spans="1:5" ht="15.75" thickBot="1" x14ac:dyDescent="0.3">
      <c r="A2188" s="122" t="s">
        <v>3684</v>
      </c>
      <c r="B2188" s="130">
        <v>295</v>
      </c>
      <c r="C2188" s="122" t="s">
        <v>73</v>
      </c>
      <c r="D2188" s="130">
        <v>105</v>
      </c>
      <c r="E2188" s="122" t="s">
        <v>741</v>
      </c>
    </row>
    <row r="2189" spans="1:5" ht="15.75" thickBot="1" x14ac:dyDescent="0.3">
      <c r="A2189" s="122" t="s">
        <v>3684</v>
      </c>
      <c r="B2189" s="130">
        <v>295</v>
      </c>
      <c r="C2189" s="122" t="s">
        <v>73</v>
      </c>
      <c r="D2189" s="130">
        <v>595</v>
      </c>
      <c r="E2189" s="122" t="s">
        <v>745</v>
      </c>
    </row>
    <row r="2190" spans="1:5" ht="15.75" thickBot="1" x14ac:dyDescent="0.3">
      <c r="A2190" s="122" t="s">
        <v>3684</v>
      </c>
      <c r="B2190" s="130">
        <v>295</v>
      </c>
      <c r="C2190" s="122" t="s">
        <v>73</v>
      </c>
      <c r="D2190" s="130">
        <v>510</v>
      </c>
      <c r="E2190" s="122" t="s">
        <v>743</v>
      </c>
    </row>
    <row r="2191" spans="1:5" ht="15.75" thickBot="1" x14ac:dyDescent="0.3">
      <c r="A2191" s="122" t="s">
        <v>3684</v>
      </c>
      <c r="B2191" s="130">
        <v>295</v>
      </c>
      <c r="C2191" s="122" t="s">
        <v>73</v>
      </c>
      <c r="D2191" s="130">
        <v>500</v>
      </c>
      <c r="E2191" s="122" t="s">
        <v>742</v>
      </c>
    </row>
    <row r="2192" spans="1:5" ht="15.75" thickBot="1" x14ac:dyDescent="0.3">
      <c r="A2192" s="122" t="s">
        <v>3684</v>
      </c>
      <c r="B2192" s="130">
        <v>295</v>
      </c>
      <c r="C2192" s="122" t="s">
        <v>73</v>
      </c>
      <c r="D2192" s="130">
        <v>589</v>
      </c>
      <c r="E2192" s="122" t="s">
        <v>744</v>
      </c>
    </row>
    <row r="2193" spans="1:5" ht="15.75" thickBot="1" x14ac:dyDescent="0.3">
      <c r="A2193" s="122" t="s">
        <v>3684</v>
      </c>
      <c r="B2193" s="130">
        <v>295</v>
      </c>
      <c r="C2193" s="122" t="s">
        <v>73</v>
      </c>
      <c r="D2193" s="130">
        <v>633</v>
      </c>
      <c r="E2193" s="122" t="s">
        <v>747</v>
      </c>
    </row>
    <row r="2194" spans="1:5" ht="15.75" thickBot="1" x14ac:dyDescent="0.3">
      <c r="A2194" s="122" t="s">
        <v>3684</v>
      </c>
      <c r="B2194" s="130">
        <v>295</v>
      </c>
      <c r="C2194" s="122" t="s">
        <v>73</v>
      </c>
      <c r="D2194" s="130">
        <v>632</v>
      </c>
      <c r="E2194" s="122" t="s">
        <v>746</v>
      </c>
    </row>
    <row r="2195" spans="1:5" ht="15.75" thickBot="1" x14ac:dyDescent="0.3">
      <c r="A2195" s="122" t="s">
        <v>3684</v>
      </c>
      <c r="B2195" s="130">
        <v>295</v>
      </c>
      <c r="C2195" s="122" t="s">
        <v>73</v>
      </c>
      <c r="D2195" s="130">
        <v>735</v>
      </c>
      <c r="E2195" s="122" t="s">
        <v>748</v>
      </c>
    </row>
    <row r="2196" spans="1:5" ht="15.75" thickBot="1" x14ac:dyDescent="0.3">
      <c r="A2196" s="122" t="s">
        <v>3684</v>
      </c>
      <c r="B2196" s="130">
        <v>295</v>
      </c>
      <c r="C2196" s="122" t="s">
        <v>73</v>
      </c>
      <c r="D2196" s="130">
        <v>779</v>
      </c>
      <c r="E2196" s="122" t="s">
        <v>749</v>
      </c>
    </row>
    <row r="2197" spans="1:5" ht="15.75" thickBot="1" x14ac:dyDescent="0.3">
      <c r="A2197" s="122" t="s">
        <v>3684</v>
      </c>
      <c r="B2197" s="130">
        <v>295</v>
      </c>
      <c r="C2197" s="122" t="s">
        <v>73</v>
      </c>
      <c r="D2197" s="130">
        <v>868</v>
      </c>
      <c r="E2197" s="122" t="s">
        <v>751</v>
      </c>
    </row>
    <row r="2198" spans="1:5" ht="15.75" thickBot="1" x14ac:dyDescent="0.3">
      <c r="A2198" s="122" t="s">
        <v>3684</v>
      </c>
      <c r="B2198" s="130">
        <v>295</v>
      </c>
      <c r="C2198" s="122" t="s">
        <v>73</v>
      </c>
      <c r="D2198" s="130">
        <v>867</v>
      </c>
      <c r="E2198" s="122" t="s">
        <v>750</v>
      </c>
    </row>
    <row r="2199" spans="1:5" ht="15.75" thickBot="1" x14ac:dyDescent="0.3">
      <c r="A2199" s="122" t="s">
        <v>3684</v>
      </c>
      <c r="B2199" s="130">
        <v>350</v>
      </c>
      <c r="C2199" s="122" t="s">
        <v>74</v>
      </c>
      <c r="D2199" s="130">
        <v>1</v>
      </c>
      <c r="E2199" s="122" t="s">
        <v>774</v>
      </c>
    </row>
    <row r="2200" spans="1:5" ht="15.75" thickBot="1" x14ac:dyDescent="0.3">
      <c r="A2200" s="122" t="s">
        <v>3684</v>
      </c>
      <c r="B2200" s="130">
        <v>350</v>
      </c>
      <c r="C2200" s="122" t="s">
        <v>74</v>
      </c>
      <c r="D2200" s="130">
        <v>2</v>
      </c>
      <c r="E2200" s="122" t="s">
        <v>775</v>
      </c>
    </row>
    <row r="2201" spans="1:5" ht="15.75" thickBot="1" x14ac:dyDescent="0.3">
      <c r="A2201" s="122" t="s">
        <v>3684</v>
      </c>
      <c r="B2201" s="130">
        <v>350</v>
      </c>
      <c r="C2201" s="122" t="s">
        <v>74</v>
      </c>
      <c r="D2201" s="130">
        <v>45</v>
      </c>
      <c r="E2201" s="122" t="s">
        <v>776</v>
      </c>
    </row>
    <row r="2202" spans="1:5" ht="15.75" thickBot="1" x14ac:dyDescent="0.3">
      <c r="A2202" s="122" t="s">
        <v>3684</v>
      </c>
      <c r="B2202" s="130">
        <v>350</v>
      </c>
      <c r="C2202" s="122" t="s">
        <v>74</v>
      </c>
      <c r="D2202" s="130">
        <v>89</v>
      </c>
      <c r="E2202" s="122" t="s">
        <v>777</v>
      </c>
    </row>
    <row r="2203" spans="1:5" ht="15.75" thickBot="1" x14ac:dyDescent="0.3">
      <c r="A2203" s="122" t="s">
        <v>3684</v>
      </c>
      <c r="B2203" s="130">
        <v>350</v>
      </c>
      <c r="C2203" s="122" t="s">
        <v>74</v>
      </c>
      <c r="D2203" s="130">
        <v>92</v>
      </c>
      <c r="E2203" s="122" t="s">
        <v>780</v>
      </c>
    </row>
    <row r="2204" spans="1:5" ht="15.75" thickBot="1" x14ac:dyDescent="0.3">
      <c r="A2204" s="122" t="s">
        <v>3684</v>
      </c>
      <c r="B2204" s="130">
        <v>350</v>
      </c>
      <c r="C2204" s="122" t="s">
        <v>74</v>
      </c>
      <c r="D2204" s="130">
        <v>90</v>
      </c>
      <c r="E2204" s="122" t="s">
        <v>778</v>
      </c>
    </row>
    <row r="2205" spans="1:5" ht="15.75" thickBot="1" x14ac:dyDescent="0.3">
      <c r="A2205" s="122" t="s">
        <v>3684</v>
      </c>
      <c r="B2205" s="130">
        <v>350</v>
      </c>
      <c r="C2205" s="122" t="s">
        <v>74</v>
      </c>
      <c r="D2205" s="130">
        <v>91</v>
      </c>
      <c r="E2205" s="122" t="s">
        <v>779</v>
      </c>
    </row>
    <row r="2206" spans="1:5" ht="15.75" thickBot="1" x14ac:dyDescent="0.3">
      <c r="A2206" s="122" t="s">
        <v>3684</v>
      </c>
      <c r="B2206" s="130">
        <v>350</v>
      </c>
      <c r="C2206" s="122" t="s">
        <v>74</v>
      </c>
      <c r="D2206" s="130">
        <v>133</v>
      </c>
      <c r="E2206" s="122" t="s">
        <v>781</v>
      </c>
    </row>
    <row r="2207" spans="1:5" ht="15.75" thickBot="1" x14ac:dyDescent="0.3">
      <c r="A2207" s="122" t="s">
        <v>3684</v>
      </c>
      <c r="B2207" s="130">
        <v>350</v>
      </c>
      <c r="C2207" s="122" t="s">
        <v>74</v>
      </c>
      <c r="D2207" s="130">
        <v>177</v>
      </c>
      <c r="E2207" s="122" t="s">
        <v>783</v>
      </c>
    </row>
    <row r="2208" spans="1:5" ht="15.75" thickBot="1" x14ac:dyDescent="0.3">
      <c r="A2208" s="122" t="s">
        <v>3684</v>
      </c>
      <c r="B2208" s="130">
        <v>350</v>
      </c>
      <c r="C2208" s="122" t="s">
        <v>74</v>
      </c>
      <c r="D2208" s="130">
        <v>178</v>
      </c>
      <c r="E2208" s="122" t="s">
        <v>784</v>
      </c>
    </row>
    <row r="2209" spans="1:5" ht="15.75" thickBot="1" x14ac:dyDescent="0.3">
      <c r="A2209" s="122" t="s">
        <v>3684</v>
      </c>
      <c r="B2209" s="130">
        <v>350</v>
      </c>
      <c r="C2209" s="122" t="s">
        <v>74</v>
      </c>
      <c r="D2209" s="130">
        <v>585</v>
      </c>
      <c r="E2209" s="122" t="s">
        <v>795</v>
      </c>
    </row>
    <row r="2210" spans="1:5" ht="15.75" thickBot="1" x14ac:dyDescent="0.3">
      <c r="A2210" s="122" t="s">
        <v>3684</v>
      </c>
      <c r="B2210" s="130">
        <v>350</v>
      </c>
      <c r="C2210" s="122" t="s">
        <v>74</v>
      </c>
      <c r="D2210" s="130">
        <v>180</v>
      </c>
      <c r="E2210" s="122" t="s">
        <v>786</v>
      </c>
    </row>
    <row r="2211" spans="1:5" ht="15.75" thickBot="1" x14ac:dyDescent="0.3">
      <c r="A2211" s="122" t="s">
        <v>3684</v>
      </c>
      <c r="B2211" s="130">
        <v>350</v>
      </c>
      <c r="C2211" s="122" t="s">
        <v>74</v>
      </c>
      <c r="D2211" s="130">
        <v>182</v>
      </c>
      <c r="E2211" s="122" t="s">
        <v>788</v>
      </c>
    </row>
    <row r="2212" spans="1:5" ht="15.75" thickBot="1" x14ac:dyDescent="0.3">
      <c r="A2212" s="122" t="s">
        <v>3684</v>
      </c>
      <c r="B2212" s="130">
        <v>350</v>
      </c>
      <c r="C2212" s="122" t="s">
        <v>74</v>
      </c>
      <c r="D2212" s="130">
        <v>300</v>
      </c>
      <c r="E2212" s="122" t="s">
        <v>790</v>
      </c>
    </row>
    <row r="2213" spans="1:5" ht="15.75" thickBot="1" x14ac:dyDescent="0.3">
      <c r="A2213" s="122" t="s">
        <v>3684</v>
      </c>
      <c r="B2213" s="130">
        <v>350</v>
      </c>
      <c r="C2213" s="122" t="s">
        <v>74</v>
      </c>
      <c r="D2213" s="130">
        <v>181</v>
      </c>
      <c r="E2213" s="122" t="s">
        <v>787</v>
      </c>
    </row>
    <row r="2214" spans="1:5" ht="15.75" thickBot="1" x14ac:dyDescent="0.3">
      <c r="A2214" s="122" t="s">
        <v>3684</v>
      </c>
      <c r="B2214" s="130">
        <v>350</v>
      </c>
      <c r="C2214" s="122" t="s">
        <v>74</v>
      </c>
      <c r="D2214" s="130">
        <v>179</v>
      </c>
      <c r="E2214" s="122" t="s">
        <v>785</v>
      </c>
    </row>
    <row r="2215" spans="1:5" ht="15.75" thickBot="1" x14ac:dyDescent="0.3">
      <c r="A2215" s="122" t="s">
        <v>3684</v>
      </c>
      <c r="B2215" s="130">
        <v>350</v>
      </c>
      <c r="C2215" s="122" t="s">
        <v>74</v>
      </c>
      <c r="D2215" s="130">
        <v>187</v>
      </c>
      <c r="E2215" s="122" t="s">
        <v>789</v>
      </c>
    </row>
    <row r="2216" spans="1:5" ht="15.75" thickBot="1" x14ac:dyDescent="0.3">
      <c r="A2216" s="122" t="s">
        <v>3684</v>
      </c>
      <c r="B2216" s="130">
        <v>350</v>
      </c>
      <c r="C2216" s="122" t="s">
        <v>74</v>
      </c>
      <c r="D2216" s="130">
        <v>221</v>
      </c>
      <c r="E2216" s="122" t="s">
        <v>728</v>
      </c>
    </row>
    <row r="2217" spans="1:5" ht="15.75" thickBot="1" x14ac:dyDescent="0.3">
      <c r="A2217" s="122" t="s">
        <v>3684</v>
      </c>
      <c r="B2217" s="130">
        <v>350</v>
      </c>
      <c r="C2217" s="122" t="s">
        <v>74</v>
      </c>
      <c r="D2217" s="130">
        <v>501</v>
      </c>
      <c r="E2217" s="122" t="s">
        <v>792</v>
      </c>
    </row>
    <row r="2218" spans="1:5" ht="15.75" thickBot="1" x14ac:dyDescent="0.3">
      <c r="A2218" s="122" t="s">
        <v>3684</v>
      </c>
      <c r="B2218" s="130">
        <v>350</v>
      </c>
      <c r="C2218" s="122" t="s">
        <v>74</v>
      </c>
      <c r="D2218" s="130">
        <v>521</v>
      </c>
      <c r="E2218" s="122" t="s">
        <v>794</v>
      </c>
    </row>
    <row r="2219" spans="1:5" ht="15.75" thickBot="1" x14ac:dyDescent="0.3">
      <c r="A2219" s="122" t="s">
        <v>3684</v>
      </c>
      <c r="B2219" s="130">
        <v>350</v>
      </c>
      <c r="C2219" s="122" t="s">
        <v>74</v>
      </c>
      <c r="D2219" s="130">
        <v>500</v>
      </c>
      <c r="E2219" s="122" t="s">
        <v>791</v>
      </c>
    </row>
    <row r="2220" spans="1:5" ht="15.75" thickBot="1" x14ac:dyDescent="0.3">
      <c r="A2220" s="122" t="s">
        <v>3684</v>
      </c>
      <c r="B2220" s="130">
        <v>350</v>
      </c>
      <c r="C2220" s="122" t="s">
        <v>74</v>
      </c>
      <c r="D2220" s="130">
        <v>502</v>
      </c>
      <c r="E2220" s="122" t="s">
        <v>793</v>
      </c>
    </row>
    <row r="2221" spans="1:5" ht="15.75" thickBot="1" x14ac:dyDescent="0.3">
      <c r="A2221" s="122" t="s">
        <v>3684</v>
      </c>
      <c r="B2221" s="130">
        <v>350</v>
      </c>
      <c r="C2221" s="122" t="s">
        <v>74</v>
      </c>
      <c r="D2221" s="130">
        <v>632</v>
      </c>
      <c r="E2221" s="122" t="s">
        <v>796</v>
      </c>
    </row>
    <row r="2222" spans="1:5" ht="15.75" thickBot="1" x14ac:dyDescent="0.3">
      <c r="A2222" s="122" t="s">
        <v>3684</v>
      </c>
      <c r="B2222" s="130">
        <v>350</v>
      </c>
      <c r="C2222" s="122" t="s">
        <v>74</v>
      </c>
      <c r="D2222" s="130">
        <v>888</v>
      </c>
      <c r="E2222" s="122" t="s">
        <v>801</v>
      </c>
    </row>
    <row r="2223" spans="1:5" ht="15.75" thickBot="1" x14ac:dyDescent="0.3">
      <c r="A2223" s="122" t="s">
        <v>3684</v>
      </c>
      <c r="B2223" s="130">
        <v>350</v>
      </c>
      <c r="C2223" s="122" t="s">
        <v>74</v>
      </c>
      <c r="D2223" s="130">
        <v>702</v>
      </c>
      <c r="E2223" s="122" t="s">
        <v>797</v>
      </c>
    </row>
    <row r="2224" spans="1:5" ht="15.75" thickBot="1" x14ac:dyDescent="0.3">
      <c r="A2224" s="122" t="s">
        <v>3684</v>
      </c>
      <c r="B2224" s="130">
        <v>350</v>
      </c>
      <c r="C2224" s="122" t="s">
        <v>74</v>
      </c>
      <c r="D2224" s="130">
        <v>999</v>
      </c>
      <c r="E2224" s="122" t="s">
        <v>802</v>
      </c>
    </row>
    <row r="2225" spans="1:5" ht="15.75" thickBot="1" x14ac:dyDescent="0.3">
      <c r="A2225" s="122" t="s">
        <v>3684</v>
      </c>
      <c r="B2225" s="130">
        <v>350</v>
      </c>
      <c r="C2225" s="122" t="s">
        <v>74</v>
      </c>
      <c r="D2225" s="130">
        <v>171</v>
      </c>
      <c r="E2225" s="122" t="s">
        <v>782</v>
      </c>
    </row>
    <row r="2226" spans="1:5" ht="15.75" thickBot="1" x14ac:dyDescent="0.3">
      <c r="A2226" s="122" t="s">
        <v>3684</v>
      </c>
      <c r="B2226" s="130">
        <v>350</v>
      </c>
      <c r="C2226" s="122" t="s">
        <v>74</v>
      </c>
      <c r="D2226" s="130">
        <v>735</v>
      </c>
      <c r="E2226" s="122" t="s">
        <v>798</v>
      </c>
    </row>
    <row r="2227" spans="1:5" ht="15.75" thickBot="1" x14ac:dyDescent="0.3">
      <c r="A2227" s="122" t="s">
        <v>3684</v>
      </c>
      <c r="B2227" s="130">
        <v>350</v>
      </c>
      <c r="C2227" s="122" t="s">
        <v>74</v>
      </c>
      <c r="D2227" s="130">
        <v>825</v>
      </c>
      <c r="E2227" s="122" t="s">
        <v>799</v>
      </c>
    </row>
    <row r="2228" spans="1:5" ht="15.75" thickBot="1" x14ac:dyDescent="0.3">
      <c r="A2228" s="122" t="s">
        <v>3684</v>
      </c>
      <c r="B2228" s="130">
        <v>350</v>
      </c>
      <c r="C2228" s="122" t="s">
        <v>74</v>
      </c>
      <c r="D2228" s="130">
        <v>867</v>
      </c>
      <c r="E2228" s="122" t="s">
        <v>800</v>
      </c>
    </row>
    <row r="2229" spans="1:5" ht="15.75" thickBot="1" x14ac:dyDescent="0.3">
      <c r="A2229" s="122" t="s">
        <v>3684</v>
      </c>
      <c r="B2229" s="130">
        <v>930</v>
      </c>
      <c r="C2229" s="122" t="s">
        <v>75</v>
      </c>
      <c r="D2229" s="130">
        <v>4</v>
      </c>
      <c r="E2229" s="122" t="s">
        <v>1811</v>
      </c>
    </row>
    <row r="2230" spans="1:5" ht="15.75" thickBot="1" x14ac:dyDescent="0.3">
      <c r="A2230" s="122" t="s">
        <v>3684</v>
      </c>
      <c r="B2230" s="130">
        <v>930</v>
      </c>
      <c r="C2230" s="122" t="s">
        <v>75</v>
      </c>
      <c r="D2230" s="130">
        <v>3</v>
      </c>
      <c r="E2230" s="122" t="s">
        <v>1810</v>
      </c>
    </row>
    <row r="2231" spans="1:5" ht="15.75" thickBot="1" x14ac:dyDescent="0.3">
      <c r="A2231" s="122" t="s">
        <v>3684</v>
      </c>
      <c r="B2231" s="130">
        <v>930</v>
      </c>
      <c r="C2231" s="122" t="s">
        <v>75</v>
      </c>
      <c r="D2231" s="130">
        <v>2</v>
      </c>
      <c r="E2231" s="122" t="s">
        <v>1809</v>
      </c>
    </row>
    <row r="2232" spans="1:5" ht="15.75" thickBot="1" x14ac:dyDescent="0.3">
      <c r="A2232" s="122" t="s">
        <v>3684</v>
      </c>
      <c r="B2232" s="130">
        <v>930</v>
      </c>
      <c r="C2232" s="122" t="s">
        <v>75</v>
      </c>
      <c r="D2232" s="130">
        <v>90</v>
      </c>
      <c r="E2232" s="122" t="s">
        <v>1812</v>
      </c>
    </row>
    <row r="2233" spans="1:5" ht="15.75" thickBot="1" x14ac:dyDescent="0.3">
      <c r="A2233" s="122" t="s">
        <v>3684</v>
      </c>
      <c r="B2233" s="130">
        <v>930</v>
      </c>
      <c r="C2233" s="122" t="s">
        <v>75</v>
      </c>
      <c r="D2233" s="130">
        <v>91</v>
      </c>
      <c r="E2233" s="122" t="s">
        <v>1813</v>
      </c>
    </row>
    <row r="2234" spans="1:5" ht="15.75" thickBot="1" x14ac:dyDescent="0.3">
      <c r="A2234" s="122" t="s">
        <v>3684</v>
      </c>
      <c r="B2234" s="130">
        <v>930</v>
      </c>
      <c r="C2234" s="122" t="s">
        <v>75</v>
      </c>
      <c r="D2234" s="130">
        <v>177</v>
      </c>
      <c r="E2234" s="122" t="s">
        <v>1814</v>
      </c>
    </row>
    <row r="2235" spans="1:5" ht="15.75" thickBot="1" x14ac:dyDescent="0.3">
      <c r="A2235" s="122" t="s">
        <v>3684</v>
      </c>
      <c r="B2235" s="130">
        <v>930</v>
      </c>
      <c r="C2235" s="122" t="s">
        <v>75</v>
      </c>
      <c r="D2235" s="130">
        <v>501</v>
      </c>
      <c r="E2235" s="122" t="s">
        <v>1816</v>
      </c>
    </row>
    <row r="2236" spans="1:5" ht="15.75" thickBot="1" x14ac:dyDescent="0.3">
      <c r="A2236" s="122" t="s">
        <v>3684</v>
      </c>
      <c r="B2236" s="130">
        <v>930</v>
      </c>
      <c r="C2236" s="122" t="s">
        <v>75</v>
      </c>
      <c r="D2236" s="130">
        <v>500</v>
      </c>
      <c r="E2236" s="122" t="s">
        <v>1815</v>
      </c>
    </row>
    <row r="2237" spans="1:5" ht="15.75" thickBot="1" x14ac:dyDescent="0.3">
      <c r="A2237" s="122" t="s">
        <v>3684</v>
      </c>
      <c r="B2237" s="130">
        <v>930</v>
      </c>
      <c r="C2237" s="122" t="s">
        <v>75</v>
      </c>
      <c r="D2237" s="130">
        <v>691</v>
      </c>
      <c r="E2237" s="122" t="s">
        <v>1817</v>
      </c>
    </row>
    <row r="2238" spans="1:5" ht="15.75" thickBot="1" x14ac:dyDescent="0.3">
      <c r="A2238" s="122" t="s">
        <v>3684</v>
      </c>
      <c r="B2238" s="130">
        <v>930</v>
      </c>
      <c r="C2238" s="122" t="s">
        <v>75</v>
      </c>
      <c r="D2238" s="130">
        <v>740</v>
      </c>
      <c r="E2238" s="122" t="s">
        <v>1818</v>
      </c>
    </row>
    <row r="2239" spans="1:5" ht="15.75" thickBot="1" x14ac:dyDescent="0.3">
      <c r="A2239" s="122" t="s">
        <v>3684</v>
      </c>
      <c r="B2239" s="130">
        <v>548</v>
      </c>
      <c r="C2239" s="122" t="s">
        <v>76</v>
      </c>
      <c r="D2239" s="130">
        <v>345</v>
      </c>
      <c r="E2239" s="122" t="s">
        <v>1191</v>
      </c>
    </row>
    <row r="2240" spans="1:5" ht="15.75" thickBot="1" x14ac:dyDescent="0.3">
      <c r="A2240" s="122" t="s">
        <v>3684</v>
      </c>
      <c r="B2240" s="130">
        <v>548</v>
      </c>
      <c r="C2240" s="122" t="s">
        <v>76</v>
      </c>
      <c r="D2240" s="130">
        <v>177</v>
      </c>
      <c r="E2240" s="122" t="s">
        <v>1189</v>
      </c>
    </row>
    <row r="2241" spans="1:5" ht="15.75" thickBot="1" x14ac:dyDescent="0.3">
      <c r="A2241" s="122" t="s">
        <v>3684</v>
      </c>
      <c r="B2241" s="130">
        <v>548</v>
      </c>
      <c r="C2241" s="122" t="s">
        <v>76</v>
      </c>
      <c r="D2241" s="130">
        <v>178</v>
      </c>
      <c r="E2241" s="122" t="s">
        <v>1190</v>
      </c>
    </row>
    <row r="2242" spans="1:5" ht="15.75" thickBot="1" x14ac:dyDescent="0.3">
      <c r="A2242" s="122" t="s">
        <v>3684</v>
      </c>
      <c r="B2242" s="130">
        <v>548</v>
      </c>
      <c r="C2242" s="122" t="s">
        <v>76</v>
      </c>
      <c r="D2242" s="130">
        <v>500</v>
      </c>
      <c r="E2242" s="122" t="s">
        <v>1192</v>
      </c>
    </row>
    <row r="2243" spans="1:5" ht="15.75" thickBot="1" x14ac:dyDescent="0.3">
      <c r="A2243" s="122" t="s">
        <v>3684</v>
      </c>
      <c r="B2243" s="130">
        <v>550</v>
      </c>
      <c r="C2243" s="122" t="s">
        <v>77</v>
      </c>
      <c r="D2243" s="130">
        <v>630</v>
      </c>
      <c r="E2243" s="122" t="s">
        <v>1193</v>
      </c>
    </row>
    <row r="2244" spans="1:5" ht="15.75" thickBot="1" x14ac:dyDescent="0.3">
      <c r="A2244" s="122" t="s">
        <v>3684</v>
      </c>
      <c r="B2244" s="130">
        <v>550</v>
      </c>
      <c r="C2244" s="122" t="s">
        <v>77</v>
      </c>
      <c r="D2244" s="130">
        <v>632</v>
      </c>
      <c r="E2244" s="122" t="s">
        <v>1194</v>
      </c>
    </row>
    <row r="2245" spans="1:5" ht="15.75" thickBot="1" x14ac:dyDescent="0.3">
      <c r="A2245" s="122" t="s">
        <v>3684</v>
      </c>
      <c r="B2245" s="130">
        <v>550</v>
      </c>
      <c r="C2245" s="122" t="s">
        <v>77</v>
      </c>
      <c r="D2245" s="130">
        <v>634</v>
      </c>
      <c r="E2245" s="122" t="s">
        <v>1195</v>
      </c>
    </row>
    <row r="2246" spans="1:5" ht="15.75" thickBot="1" x14ac:dyDescent="0.3">
      <c r="A2246" s="122" t="s">
        <v>3684</v>
      </c>
      <c r="B2246" s="130">
        <v>685</v>
      </c>
      <c r="C2246" s="122" t="s">
        <v>78</v>
      </c>
      <c r="D2246" s="130">
        <v>89</v>
      </c>
      <c r="E2246" s="122" t="s">
        <v>1260</v>
      </c>
    </row>
    <row r="2247" spans="1:5" ht="15.75" thickBot="1" x14ac:dyDescent="0.3">
      <c r="A2247" s="122" t="s">
        <v>3684</v>
      </c>
      <c r="B2247" s="130">
        <v>685</v>
      </c>
      <c r="C2247" s="122" t="s">
        <v>78</v>
      </c>
      <c r="D2247" s="130">
        <v>92</v>
      </c>
      <c r="E2247" s="122" t="s">
        <v>1263</v>
      </c>
    </row>
    <row r="2248" spans="1:5" ht="15.75" thickBot="1" x14ac:dyDescent="0.3">
      <c r="A2248" s="122" t="s">
        <v>3684</v>
      </c>
      <c r="B2248" s="130">
        <v>685</v>
      </c>
      <c r="C2248" s="122" t="s">
        <v>78</v>
      </c>
      <c r="D2248" s="130">
        <v>90</v>
      </c>
      <c r="E2248" s="122" t="s">
        <v>1261</v>
      </c>
    </row>
    <row r="2249" spans="1:5" ht="15.75" thickBot="1" x14ac:dyDescent="0.3">
      <c r="A2249" s="122" t="s">
        <v>3684</v>
      </c>
      <c r="B2249" s="130">
        <v>685</v>
      </c>
      <c r="C2249" s="122" t="s">
        <v>78</v>
      </c>
      <c r="D2249" s="130">
        <v>91</v>
      </c>
      <c r="E2249" s="122" t="s">
        <v>1262</v>
      </c>
    </row>
    <row r="2250" spans="1:5" ht="15.75" thickBot="1" x14ac:dyDescent="0.3">
      <c r="A2250" s="122" t="s">
        <v>3684</v>
      </c>
      <c r="B2250" s="130">
        <v>685</v>
      </c>
      <c r="C2250" s="122" t="s">
        <v>78</v>
      </c>
      <c r="D2250" s="130">
        <v>133</v>
      </c>
      <c r="E2250" s="122" t="s">
        <v>1264</v>
      </c>
    </row>
    <row r="2251" spans="1:5" ht="15.75" thickBot="1" x14ac:dyDescent="0.3">
      <c r="A2251" s="122" t="s">
        <v>3684</v>
      </c>
      <c r="B2251" s="130">
        <v>685</v>
      </c>
      <c r="C2251" s="122" t="s">
        <v>78</v>
      </c>
      <c r="D2251" s="130">
        <v>177</v>
      </c>
      <c r="E2251" s="122" t="s">
        <v>1269</v>
      </c>
    </row>
    <row r="2252" spans="1:5" ht="15.75" thickBot="1" x14ac:dyDescent="0.3">
      <c r="A2252" s="122" t="s">
        <v>3684</v>
      </c>
      <c r="B2252" s="130">
        <v>685</v>
      </c>
      <c r="C2252" s="122" t="s">
        <v>78</v>
      </c>
      <c r="D2252" s="130">
        <v>738</v>
      </c>
      <c r="E2252" s="122" t="s">
        <v>1285</v>
      </c>
    </row>
    <row r="2253" spans="1:5" ht="15.75" thickBot="1" x14ac:dyDescent="0.3">
      <c r="A2253" s="122" t="s">
        <v>3684</v>
      </c>
      <c r="B2253" s="130">
        <v>685</v>
      </c>
      <c r="C2253" s="122" t="s">
        <v>78</v>
      </c>
      <c r="D2253" s="130">
        <v>180</v>
      </c>
      <c r="E2253" s="122" t="s">
        <v>1272</v>
      </c>
    </row>
    <row r="2254" spans="1:5" ht="15.75" thickBot="1" x14ac:dyDescent="0.3">
      <c r="A2254" s="122" t="s">
        <v>3684</v>
      </c>
      <c r="B2254" s="130">
        <v>685</v>
      </c>
      <c r="C2254" s="122" t="s">
        <v>78</v>
      </c>
      <c r="D2254" s="130">
        <v>179</v>
      </c>
      <c r="E2254" s="122" t="s">
        <v>1271</v>
      </c>
    </row>
    <row r="2255" spans="1:5" ht="15.75" thickBot="1" x14ac:dyDescent="0.3">
      <c r="A2255" s="122" t="s">
        <v>3684</v>
      </c>
      <c r="B2255" s="130">
        <v>685</v>
      </c>
      <c r="C2255" s="122" t="s">
        <v>78</v>
      </c>
      <c r="D2255" s="130">
        <v>176</v>
      </c>
      <c r="E2255" s="122" t="s">
        <v>1268</v>
      </c>
    </row>
    <row r="2256" spans="1:5" ht="15.75" thickBot="1" x14ac:dyDescent="0.3">
      <c r="A2256" s="122" t="s">
        <v>3684</v>
      </c>
      <c r="B2256" s="130">
        <v>685</v>
      </c>
      <c r="C2256" s="122" t="s">
        <v>78</v>
      </c>
      <c r="D2256" s="130">
        <v>183</v>
      </c>
      <c r="E2256" s="122" t="s">
        <v>1274</v>
      </c>
    </row>
    <row r="2257" spans="1:5" ht="15.75" thickBot="1" x14ac:dyDescent="0.3">
      <c r="A2257" s="122" t="s">
        <v>3684</v>
      </c>
      <c r="B2257" s="130">
        <v>685</v>
      </c>
      <c r="C2257" s="122" t="s">
        <v>78</v>
      </c>
      <c r="D2257" s="130">
        <v>173</v>
      </c>
      <c r="E2257" s="122" t="s">
        <v>1265</v>
      </c>
    </row>
    <row r="2258" spans="1:5" ht="15.75" thickBot="1" x14ac:dyDescent="0.3">
      <c r="A2258" s="122" t="s">
        <v>3684</v>
      </c>
      <c r="B2258" s="130">
        <v>685</v>
      </c>
      <c r="C2258" s="122" t="s">
        <v>78</v>
      </c>
      <c r="D2258" s="130">
        <v>175</v>
      </c>
      <c r="E2258" s="122" t="s">
        <v>1267</v>
      </c>
    </row>
    <row r="2259" spans="1:5" ht="15.75" thickBot="1" x14ac:dyDescent="0.3">
      <c r="A2259" s="122" t="s">
        <v>3684</v>
      </c>
      <c r="B2259" s="130">
        <v>685</v>
      </c>
      <c r="C2259" s="122" t="s">
        <v>78</v>
      </c>
      <c r="D2259" s="130">
        <v>174</v>
      </c>
      <c r="E2259" s="122" t="s">
        <v>1266</v>
      </c>
    </row>
    <row r="2260" spans="1:5" ht="15.75" thickBot="1" x14ac:dyDescent="0.3">
      <c r="A2260" s="122" t="s">
        <v>3684</v>
      </c>
      <c r="B2260" s="130">
        <v>685</v>
      </c>
      <c r="C2260" s="122" t="s">
        <v>78</v>
      </c>
      <c r="D2260" s="130">
        <v>181</v>
      </c>
      <c r="E2260" s="122" t="s">
        <v>1273</v>
      </c>
    </row>
    <row r="2261" spans="1:5" ht="15.75" thickBot="1" x14ac:dyDescent="0.3">
      <c r="A2261" s="122" t="s">
        <v>3684</v>
      </c>
      <c r="B2261" s="130">
        <v>685</v>
      </c>
      <c r="C2261" s="122" t="s">
        <v>78</v>
      </c>
      <c r="D2261" s="130">
        <v>178</v>
      </c>
      <c r="E2261" s="122" t="s">
        <v>1270</v>
      </c>
    </row>
    <row r="2262" spans="1:5" ht="15.75" thickBot="1" x14ac:dyDescent="0.3">
      <c r="A2262" s="122" t="s">
        <v>3684</v>
      </c>
      <c r="B2262" s="130">
        <v>685</v>
      </c>
      <c r="C2262" s="122" t="s">
        <v>78</v>
      </c>
      <c r="D2262" s="130">
        <v>265</v>
      </c>
      <c r="E2262" s="122" t="s">
        <v>1275</v>
      </c>
    </row>
    <row r="2263" spans="1:5" ht="15.75" thickBot="1" x14ac:dyDescent="0.3">
      <c r="A2263" s="122" t="s">
        <v>3684</v>
      </c>
      <c r="B2263" s="130">
        <v>685</v>
      </c>
      <c r="C2263" s="122" t="s">
        <v>78</v>
      </c>
      <c r="D2263" s="130">
        <v>501</v>
      </c>
      <c r="E2263" s="122" t="s">
        <v>1277</v>
      </c>
    </row>
    <row r="2264" spans="1:5" ht="15.75" thickBot="1" x14ac:dyDescent="0.3">
      <c r="A2264" s="122" t="s">
        <v>3684</v>
      </c>
      <c r="B2264" s="130">
        <v>685</v>
      </c>
      <c r="C2264" s="122" t="s">
        <v>78</v>
      </c>
      <c r="D2264" s="130">
        <v>701</v>
      </c>
      <c r="E2264" s="122" t="s">
        <v>1283</v>
      </c>
    </row>
    <row r="2265" spans="1:5" ht="15.75" thickBot="1" x14ac:dyDescent="0.3">
      <c r="A2265" s="122" t="s">
        <v>3684</v>
      </c>
      <c r="B2265" s="130">
        <v>685</v>
      </c>
      <c r="C2265" s="122" t="s">
        <v>78</v>
      </c>
      <c r="D2265" s="130">
        <v>502</v>
      </c>
      <c r="E2265" s="122" t="s">
        <v>1278</v>
      </c>
    </row>
    <row r="2266" spans="1:5" ht="15.75" thickBot="1" x14ac:dyDescent="0.3">
      <c r="A2266" s="122" t="s">
        <v>3684</v>
      </c>
      <c r="B2266" s="130">
        <v>685</v>
      </c>
      <c r="C2266" s="122" t="s">
        <v>78</v>
      </c>
      <c r="D2266" s="130">
        <v>500</v>
      </c>
      <c r="E2266" s="122" t="s">
        <v>1276</v>
      </c>
    </row>
    <row r="2267" spans="1:5" ht="15.75" thickBot="1" x14ac:dyDescent="0.3">
      <c r="A2267" s="122" t="s">
        <v>3684</v>
      </c>
      <c r="B2267" s="130">
        <v>685</v>
      </c>
      <c r="C2267" s="122" t="s">
        <v>78</v>
      </c>
      <c r="D2267" s="130">
        <v>693</v>
      </c>
      <c r="E2267" s="122" t="s">
        <v>1282</v>
      </c>
    </row>
    <row r="2268" spans="1:5" ht="15.75" thickBot="1" x14ac:dyDescent="0.3">
      <c r="A2268" s="122" t="s">
        <v>3684</v>
      </c>
      <c r="B2268" s="130">
        <v>685</v>
      </c>
      <c r="C2268" s="122" t="s">
        <v>78</v>
      </c>
      <c r="D2268" s="130">
        <v>632</v>
      </c>
      <c r="E2268" s="122" t="s">
        <v>1279</v>
      </c>
    </row>
    <row r="2269" spans="1:5" ht="15.75" thickBot="1" x14ac:dyDescent="0.3">
      <c r="A2269" s="122" t="s">
        <v>3684</v>
      </c>
      <c r="B2269" s="130">
        <v>685</v>
      </c>
      <c r="C2269" s="122" t="s">
        <v>78</v>
      </c>
      <c r="D2269" s="130">
        <v>633</v>
      </c>
      <c r="E2269" s="122" t="s">
        <v>1280</v>
      </c>
    </row>
    <row r="2270" spans="1:5" ht="15.75" thickBot="1" x14ac:dyDescent="0.3">
      <c r="A2270" s="122" t="s">
        <v>3684</v>
      </c>
      <c r="B2270" s="130">
        <v>685</v>
      </c>
      <c r="C2270" s="122" t="s">
        <v>78</v>
      </c>
      <c r="D2270" s="130">
        <v>692</v>
      </c>
      <c r="E2270" s="122" t="s">
        <v>1281</v>
      </c>
    </row>
    <row r="2271" spans="1:5" ht="15.75" thickBot="1" x14ac:dyDescent="0.3">
      <c r="A2271" s="122" t="s">
        <v>3684</v>
      </c>
      <c r="B2271" s="130">
        <v>685</v>
      </c>
      <c r="C2271" s="122" t="s">
        <v>78</v>
      </c>
      <c r="D2271" s="130">
        <v>735</v>
      </c>
      <c r="E2271" s="122" t="s">
        <v>1284</v>
      </c>
    </row>
    <row r="2272" spans="1:5" ht="15.75" thickBot="1" x14ac:dyDescent="0.3">
      <c r="A2272" s="122" t="s">
        <v>3684</v>
      </c>
      <c r="B2272" s="130">
        <v>685</v>
      </c>
      <c r="C2272" s="122" t="s">
        <v>78</v>
      </c>
      <c r="D2272" s="130">
        <v>780</v>
      </c>
      <c r="E2272" s="122" t="s">
        <v>1287</v>
      </c>
    </row>
    <row r="2273" spans="1:5" ht="15.75" thickBot="1" x14ac:dyDescent="0.3">
      <c r="A2273" s="122" t="s">
        <v>3684</v>
      </c>
      <c r="B2273" s="130">
        <v>685</v>
      </c>
      <c r="C2273" s="122" t="s">
        <v>78</v>
      </c>
      <c r="D2273" s="130">
        <v>779</v>
      </c>
      <c r="E2273" s="122" t="s">
        <v>1286</v>
      </c>
    </row>
    <row r="2274" spans="1:5" ht="15.75" thickBot="1" x14ac:dyDescent="0.3">
      <c r="A2274" s="122" t="s">
        <v>3684</v>
      </c>
      <c r="B2274" s="130">
        <v>685</v>
      </c>
      <c r="C2274" s="122" t="s">
        <v>78</v>
      </c>
      <c r="D2274" s="130">
        <v>795</v>
      </c>
      <c r="E2274" s="122" t="s">
        <v>1288</v>
      </c>
    </row>
    <row r="2275" spans="1:5" ht="15.75" thickBot="1" x14ac:dyDescent="0.3">
      <c r="A2275" s="122" t="s">
        <v>3684</v>
      </c>
      <c r="B2275" s="130">
        <v>580</v>
      </c>
      <c r="C2275" s="122" t="s">
        <v>79</v>
      </c>
      <c r="D2275" s="130">
        <v>2</v>
      </c>
      <c r="E2275" s="122" t="s">
        <v>1212</v>
      </c>
    </row>
    <row r="2276" spans="1:5" ht="15.75" thickBot="1" x14ac:dyDescent="0.3">
      <c r="A2276" s="122" t="s">
        <v>3684</v>
      </c>
      <c r="B2276" s="130">
        <v>580</v>
      </c>
      <c r="C2276" s="122" t="s">
        <v>79</v>
      </c>
      <c r="D2276" s="130">
        <v>1</v>
      </c>
      <c r="E2276" s="122" t="s">
        <v>1211</v>
      </c>
    </row>
    <row r="2277" spans="1:5" ht="15.75" thickBot="1" x14ac:dyDescent="0.3">
      <c r="A2277" s="122" t="s">
        <v>3684</v>
      </c>
      <c r="B2277" s="130">
        <v>580</v>
      </c>
      <c r="C2277" s="122" t="s">
        <v>79</v>
      </c>
      <c r="D2277" s="130">
        <v>65</v>
      </c>
      <c r="E2277" s="122" t="s">
        <v>1214</v>
      </c>
    </row>
    <row r="2278" spans="1:5" ht="15.75" thickBot="1" x14ac:dyDescent="0.3">
      <c r="A2278" s="122" t="s">
        <v>3684</v>
      </c>
      <c r="B2278" s="130">
        <v>580</v>
      </c>
      <c r="C2278" s="122" t="s">
        <v>79</v>
      </c>
      <c r="D2278" s="130">
        <v>225</v>
      </c>
      <c r="E2278" s="122" t="s">
        <v>1216</v>
      </c>
    </row>
    <row r="2279" spans="1:5" ht="15.75" thickBot="1" x14ac:dyDescent="0.3">
      <c r="A2279" s="122" t="s">
        <v>3684</v>
      </c>
      <c r="B2279" s="130">
        <v>580</v>
      </c>
      <c r="C2279" s="122" t="s">
        <v>79</v>
      </c>
      <c r="D2279" s="130">
        <v>999</v>
      </c>
      <c r="E2279" s="122" t="s">
        <v>79</v>
      </c>
    </row>
    <row r="2280" spans="1:5" ht="15.75" thickBot="1" x14ac:dyDescent="0.3">
      <c r="A2280" s="122" t="s">
        <v>3684</v>
      </c>
      <c r="B2280" s="130">
        <v>580</v>
      </c>
      <c r="C2280" s="122" t="s">
        <v>79</v>
      </c>
      <c r="D2280" s="130">
        <v>221</v>
      </c>
      <c r="E2280" s="122" t="s">
        <v>1215</v>
      </c>
    </row>
    <row r="2281" spans="1:5" ht="15.75" thickBot="1" x14ac:dyDescent="0.3">
      <c r="A2281" s="122" t="s">
        <v>3684</v>
      </c>
      <c r="B2281" s="130">
        <v>580</v>
      </c>
      <c r="C2281" s="122" t="s">
        <v>79</v>
      </c>
      <c r="D2281" s="130">
        <v>500</v>
      </c>
      <c r="E2281" s="122" t="s">
        <v>1217</v>
      </c>
    </row>
    <row r="2282" spans="1:5" ht="15.75" thickBot="1" x14ac:dyDescent="0.3">
      <c r="A2282" s="122" t="s">
        <v>3684</v>
      </c>
      <c r="B2282" s="130">
        <v>580</v>
      </c>
      <c r="C2282" s="122" t="s">
        <v>79</v>
      </c>
      <c r="D2282" s="130">
        <v>5</v>
      </c>
      <c r="E2282" s="122" t="s">
        <v>1213</v>
      </c>
    </row>
    <row r="2283" spans="1:5" ht="15.75" thickBot="1" x14ac:dyDescent="0.3">
      <c r="A2283" s="122" t="s">
        <v>3684</v>
      </c>
      <c r="B2283" s="130">
        <v>580</v>
      </c>
      <c r="C2283" s="122" t="s">
        <v>79</v>
      </c>
      <c r="D2283" s="130">
        <v>691</v>
      </c>
      <c r="E2283" s="122" t="s">
        <v>1218</v>
      </c>
    </row>
    <row r="2284" spans="1:5" ht="15.75" thickBot="1" x14ac:dyDescent="0.3">
      <c r="A2284" s="122" t="s">
        <v>3684</v>
      </c>
      <c r="B2284" s="130">
        <v>580</v>
      </c>
      <c r="C2284" s="122" t="s">
        <v>79</v>
      </c>
      <c r="D2284" s="130">
        <v>779</v>
      </c>
      <c r="E2284" s="122" t="s">
        <v>1220</v>
      </c>
    </row>
    <row r="2285" spans="1:5" ht="15.75" thickBot="1" x14ac:dyDescent="0.3">
      <c r="A2285" s="122" t="s">
        <v>3684</v>
      </c>
      <c r="B2285" s="130">
        <v>580</v>
      </c>
      <c r="C2285" s="122" t="s">
        <v>79</v>
      </c>
      <c r="D2285" s="130">
        <v>705</v>
      </c>
      <c r="E2285" s="122" t="s">
        <v>1219</v>
      </c>
    </row>
    <row r="2286" spans="1:5" ht="15.75" thickBot="1" x14ac:dyDescent="0.3">
      <c r="A2286" s="122" t="s">
        <v>3684</v>
      </c>
      <c r="B2286" s="130">
        <v>555</v>
      </c>
      <c r="C2286" s="122" t="s">
        <v>80</v>
      </c>
      <c r="D2286" s="130">
        <v>89</v>
      </c>
      <c r="E2286" s="122" t="s">
        <v>1196</v>
      </c>
    </row>
    <row r="2287" spans="1:5" ht="15.75" thickBot="1" x14ac:dyDescent="0.3">
      <c r="A2287" s="122" t="s">
        <v>3684</v>
      </c>
      <c r="B2287" s="130">
        <v>555</v>
      </c>
      <c r="C2287" s="122" t="s">
        <v>80</v>
      </c>
      <c r="D2287" s="130">
        <v>177</v>
      </c>
      <c r="E2287" s="122" t="s">
        <v>1197</v>
      </c>
    </row>
    <row r="2288" spans="1:5" ht="15.75" thickBot="1" x14ac:dyDescent="0.3">
      <c r="A2288" s="122" t="s">
        <v>3684</v>
      </c>
      <c r="B2288" s="130">
        <v>555</v>
      </c>
      <c r="C2288" s="122" t="s">
        <v>80</v>
      </c>
      <c r="D2288" s="130">
        <v>221</v>
      </c>
      <c r="E2288" s="122" t="s">
        <v>1198</v>
      </c>
    </row>
    <row r="2289" spans="1:5" ht="15.75" thickBot="1" x14ac:dyDescent="0.3">
      <c r="A2289" s="122" t="s">
        <v>3684</v>
      </c>
      <c r="B2289" s="130">
        <v>555</v>
      </c>
      <c r="C2289" s="122" t="s">
        <v>80</v>
      </c>
      <c r="D2289" s="130">
        <v>500</v>
      </c>
      <c r="E2289" s="122" t="s">
        <v>1199</v>
      </c>
    </row>
    <row r="2290" spans="1:5" ht="15.75" thickBot="1" x14ac:dyDescent="0.3">
      <c r="A2290" s="122" t="s">
        <v>3684</v>
      </c>
      <c r="B2290" s="130">
        <v>555</v>
      </c>
      <c r="C2290" s="122" t="s">
        <v>80</v>
      </c>
      <c r="D2290" s="130">
        <v>501</v>
      </c>
      <c r="E2290" s="122" t="s">
        <v>1200</v>
      </c>
    </row>
    <row r="2291" spans="1:5" ht="15.75" thickBot="1" x14ac:dyDescent="0.3">
      <c r="A2291" s="122" t="s">
        <v>3684</v>
      </c>
      <c r="B2291" s="130">
        <v>555</v>
      </c>
      <c r="C2291" s="122" t="s">
        <v>80</v>
      </c>
      <c r="D2291" s="130">
        <v>635</v>
      </c>
      <c r="E2291" s="122" t="s">
        <v>1203</v>
      </c>
    </row>
    <row r="2292" spans="1:5" ht="15.75" thickBot="1" x14ac:dyDescent="0.3">
      <c r="A2292" s="122" t="s">
        <v>3684</v>
      </c>
      <c r="B2292" s="130">
        <v>555</v>
      </c>
      <c r="C2292" s="122" t="s">
        <v>80</v>
      </c>
      <c r="D2292" s="130">
        <v>601</v>
      </c>
      <c r="E2292" s="122" t="s">
        <v>1201</v>
      </c>
    </row>
    <row r="2293" spans="1:5" ht="15.75" thickBot="1" x14ac:dyDescent="0.3">
      <c r="A2293" s="122" t="s">
        <v>3684</v>
      </c>
      <c r="B2293" s="130">
        <v>555</v>
      </c>
      <c r="C2293" s="122" t="s">
        <v>80</v>
      </c>
      <c r="D2293" s="130">
        <v>632</v>
      </c>
      <c r="E2293" s="122" t="s">
        <v>1202</v>
      </c>
    </row>
    <row r="2294" spans="1:5" ht="15.75" thickBot="1" x14ac:dyDescent="0.3">
      <c r="A2294" s="122" t="s">
        <v>3684</v>
      </c>
      <c r="B2294" s="130">
        <v>555</v>
      </c>
      <c r="C2294" s="122" t="s">
        <v>80</v>
      </c>
      <c r="D2294" s="130">
        <v>691</v>
      </c>
      <c r="E2294" s="122" t="s">
        <v>1204</v>
      </c>
    </row>
    <row r="2295" spans="1:5" ht="15.75" thickBot="1" x14ac:dyDescent="0.3">
      <c r="A2295" s="122" t="s">
        <v>3684</v>
      </c>
      <c r="B2295" s="130">
        <v>555</v>
      </c>
      <c r="C2295" s="122" t="s">
        <v>80</v>
      </c>
      <c r="D2295" s="130">
        <v>735</v>
      </c>
      <c r="E2295" s="122" t="s">
        <v>1205</v>
      </c>
    </row>
    <row r="2296" spans="1:5" ht="15.75" thickBot="1" x14ac:dyDescent="0.3">
      <c r="A2296" s="122" t="s">
        <v>3684</v>
      </c>
      <c r="B2296" s="130">
        <v>555</v>
      </c>
      <c r="C2296" s="122" t="s">
        <v>80</v>
      </c>
      <c r="D2296" s="130">
        <v>779</v>
      </c>
      <c r="E2296" s="122" t="s">
        <v>1206</v>
      </c>
    </row>
    <row r="2297" spans="1:5" ht="15.75" thickBot="1" x14ac:dyDescent="0.3">
      <c r="A2297" s="122" t="s">
        <v>3684</v>
      </c>
      <c r="B2297" s="130">
        <v>748</v>
      </c>
      <c r="C2297" s="122" t="s">
        <v>81</v>
      </c>
      <c r="D2297" s="130">
        <v>46</v>
      </c>
      <c r="E2297" s="122" t="s">
        <v>1299</v>
      </c>
    </row>
    <row r="2298" spans="1:5" ht="15.75" thickBot="1" x14ac:dyDescent="0.3">
      <c r="A2298" s="122" t="s">
        <v>3684</v>
      </c>
      <c r="B2298" s="130">
        <v>748</v>
      </c>
      <c r="C2298" s="122" t="s">
        <v>81</v>
      </c>
      <c r="D2298" s="130">
        <v>47</v>
      </c>
      <c r="E2298" s="122" t="s">
        <v>1300</v>
      </c>
    </row>
    <row r="2299" spans="1:5" ht="15.75" thickBot="1" x14ac:dyDescent="0.3">
      <c r="A2299" s="122" t="s">
        <v>3684</v>
      </c>
      <c r="B2299" s="130">
        <v>748</v>
      </c>
      <c r="C2299" s="122" t="s">
        <v>81</v>
      </c>
      <c r="D2299" s="130">
        <v>89</v>
      </c>
      <c r="E2299" s="122" t="s">
        <v>1301</v>
      </c>
    </row>
    <row r="2300" spans="1:5" ht="15.75" thickBot="1" x14ac:dyDescent="0.3">
      <c r="A2300" s="122" t="s">
        <v>3684</v>
      </c>
      <c r="B2300" s="130">
        <v>748</v>
      </c>
      <c r="C2300" s="122" t="s">
        <v>81</v>
      </c>
      <c r="D2300" s="130">
        <v>90</v>
      </c>
      <c r="E2300" s="122" t="s">
        <v>1302</v>
      </c>
    </row>
    <row r="2301" spans="1:5" ht="15.75" thickBot="1" x14ac:dyDescent="0.3">
      <c r="A2301" s="122" t="s">
        <v>3684</v>
      </c>
      <c r="B2301" s="130">
        <v>748</v>
      </c>
      <c r="C2301" s="122" t="s">
        <v>81</v>
      </c>
      <c r="D2301" s="130">
        <v>133</v>
      </c>
      <c r="E2301" s="122" t="s">
        <v>1303</v>
      </c>
    </row>
    <row r="2302" spans="1:5" ht="15.75" thickBot="1" x14ac:dyDescent="0.3">
      <c r="A2302" s="122" t="s">
        <v>3684</v>
      </c>
      <c r="B2302" s="130">
        <v>748</v>
      </c>
      <c r="C2302" s="122" t="s">
        <v>81</v>
      </c>
      <c r="D2302" s="130">
        <v>456</v>
      </c>
      <c r="E2302" s="122" t="s">
        <v>1304</v>
      </c>
    </row>
    <row r="2303" spans="1:5" ht="15.75" thickBot="1" x14ac:dyDescent="0.3">
      <c r="A2303" s="122" t="s">
        <v>3684</v>
      </c>
      <c r="B2303" s="130">
        <v>748</v>
      </c>
      <c r="C2303" s="122" t="s">
        <v>81</v>
      </c>
      <c r="D2303" s="130">
        <v>500</v>
      </c>
      <c r="E2303" s="122" t="s">
        <v>1305</v>
      </c>
    </row>
    <row r="2304" spans="1:5" ht="15.75" thickBot="1" x14ac:dyDescent="0.3">
      <c r="A2304" s="122" t="s">
        <v>3684</v>
      </c>
      <c r="B2304" s="130">
        <v>748</v>
      </c>
      <c r="C2304" s="122" t="s">
        <v>81</v>
      </c>
      <c r="D2304" s="130">
        <v>632</v>
      </c>
      <c r="E2304" s="122" t="s">
        <v>1306</v>
      </c>
    </row>
    <row r="2305" spans="1:5" ht="15.75" thickBot="1" x14ac:dyDescent="0.3">
      <c r="A2305" s="122" t="s">
        <v>3684</v>
      </c>
      <c r="B2305" s="130">
        <v>600</v>
      </c>
      <c r="C2305" s="122" t="s">
        <v>82</v>
      </c>
      <c r="D2305" s="130">
        <v>37</v>
      </c>
      <c r="E2305" s="122" t="s">
        <v>1238</v>
      </c>
    </row>
    <row r="2306" spans="1:5" ht="15.75" thickBot="1" x14ac:dyDescent="0.3">
      <c r="A2306" s="122" t="s">
        <v>3684</v>
      </c>
      <c r="B2306" s="130">
        <v>600</v>
      </c>
      <c r="C2306" s="122" t="s">
        <v>82</v>
      </c>
      <c r="D2306" s="130">
        <v>45</v>
      </c>
      <c r="E2306" s="122" t="s">
        <v>1239</v>
      </c>
    </row>
    <row r="2307" spans="1:5" ht="15.75" thickBot="1" x14ac:dyDescent="0.3">
      <c r="A2307" s="122" t="s">
        <v>3684</v>
      </c>
      <c r="B2307" s="130">
        <v>600</v>
      </c>
      <c r="C2307" s="122" t="s">
        <v>82</v>
      </c>
      <c r="D2307" s="130">
        <v>46</v>
      </c>
      <c r="E2307" s="122" t="s">
        <v>1240</v>
      </c>
    </row>
    <row r="2308" spans="1:5" ht="15.75" thickBot="1" x14ac:dyDescent="0.3">
      <c r="A2308" s="122" t="s">
        <v>3684</v>
      </c>
      <c r="B2308" s="130">
        <v>600</v>
      </c>
      <c r="C2308" s="122" t="s">
        <v>82</v>
      </c>
      <c r="D2308" s="130">
        <v>89</v>
      </c>
      <c r="E2308" s="122" t="s">
        <v>1241</v>
      </c>
    </row>
    <row r="2309" spans="1:5" ht="15.75" thickBot="1" x14ac:dyDescent="0.3">
      <c r="A2309" s="122" t="s">
        <v>3684</v>
      </c>
      <c r="B2309" s="130">
        <v>600</v>
      </c>
      <c r="C2309" s="122" t="s">
        <v>82</v>
      </c>
      <c r="D2309" s="130">
        <v>95</v>
      </c>
      <c r="E2309" s="122" t="s">
        <v>1242</v>
      </c>
    </row>
    <row r="2310" spans="1:5" ht="15.75" thickBot="1" x14ac:dyDescent="0.3">
      <c r="A2310" s="122" t="s">
        <v>3684</v>
      </c>
      <c r="B2310" s="130">
        <v>600</v>
      </c>
      <c r="C2310" s="122" t="s">
        <v>82</v>
      </c>
      <c r="D2310" s="130">
        <v>133</v>
      </c>
      <c r="E2310" s="122" t="s">
        <v>1243</v>
      </c>
    </row>
    <row r="2311" spans="1:5" ht="15.75" thickBot="1" x14ac:dyDescent="0.3">
      <c r="A2311" s="122" t="s">
        <v>3684</v>
      </c>
      <c r="B2311" s="130">
        <v>600</v>
      </c>
      <c r="C2311" s="122" t="s">
        <v>82</v>
      </c>
      <c r="D2311" s="130">
        <v>140</v>
      </c>
      <c r="E2311" s="122" t="s">
        <v>1244</v>
      </c>
    </row>
    <row r="2312" spans="1:5" ht="15.75" thickBot="1" x14ac:dyDescent="0.3">
      <c r="A2312" s="122" t="s">
        <v>3684</v>
      </c>
      <c r="B2312" s="130">
        <v>600</v>
      </c>
      <c r="C2312" s="122" t="s">
        <v>82</v>
      </c>
      <c r="D2312" s="130">
        <v>177</v>
      </c>
      <c r="E2312" s="122" t="s">
        <v>1245</v>
      </c>
    </row>
    <row r="2313" spans="1:5" ht="15.75" thickBot="1" x14ac:dyDescent="0.3">
      <c r="A2313" s="122" t="s">
        <v>3684</v>
      </c>
      <c r="B2313" s="130">
        <v>600</v>
      </c>
      <c r="C2313" s="122" t="s">
        <v>82</v>
      </c>
      <c r="D2313" s="130">
        <v>183</v>
      </c>
      <c r="E2313" s="122" t="s">
        <v>1246</v>
      </c>
    </row>
    <row r="2314" spans="1:5" ht="15.75" thickBot="1" x14ac:dyDescent="0.3">
      <c r="A2314" s="122" t="s">
        <v>3684</v>
      </c>
      <c r="B2314" s="130">
        <v>600</v>
      </c>
      <c r="C2314" s="122" t="s">
        <v>82</v>
      </c>
      <c r="D2314" s="130">
        <v>221</v>
      </c>
      <c r="E2314" s="122" t="s">
        <v>1247</v>
      </c>
    </row>
    <row r="2315" spans="1:5" ht="15.75" thickBot="1" x14ac:dyDescent="0.3">
      <c r="A2315" s="122" t="s">
        <v>3684</v>
      </c>
      <c r="B2315" s="130">
        <v>600</v>
      </c>
      <c r="C2315" s="122" t="s">
        <v>82</v>
      </c>
      <c r="D2315" s="130">
        <v>227</v>
      </c>
      <c r="E2315" s="122" t="s">
        <v>1248</v>
      </c>
    </row>
    <row r="2316" spans="1:5" ht="15.75" thickBot="1" x14ac:dyDescent="0.3">
      <c r="A2316" s="122" t="s">
        <v>3684</v>
      </c>
      <c r="B2316" s="130">
        <v>600</v>
      </c>
      <c r="C2316" s="122" t="s">
        <v>82</v>
      </c>
      <c r="D2316" s="130">
        <v>645</v>
      </c>
      <c r="E2316" s="122" t="s">
        <v>1253</v>
      </c>
    </row>
    <row r="2317" spans="1:5" ht="15.75" thickBot="1" x14ac:dyDescent="0.3">
      <c r="A2317" s="122" t="s">
        <v>3684</v>
      </c>
      <c r="B2317" s="130">
        <v>600</v>
      </c>
      <c r="C2317" s="122" t="s">
        <v>82</v>
      </c>
      <c r="D2317" s="130">
        <v>500</v>
      </c>
      <c r="E2317" s="122" t="s">
        <v>1249</v>
      </c>
    </row>
    <row r="2318" spans="1:5" ht="15.75" thickBot="1" x14ac:dyDescent="0.3">
      <c r="A2318" s="122" t="s">
        <v>3684</v>
      </c>
      <c r="B2318" s="130">
        <v>600</v>
      </c>
      <c r="C2318" s="122" t="s">
        <v>82</v>
      </c>
      <c r="D2318" s="130">
        <v>505</v>
      </c>
      <c r="E2318" s="122" t="s">
        <v>1250</v>
      </c>
    </row>
    <row r="2319" spans="1:5" ht="15.75" thickBot="1" x14ac:dyDescent="0.3">
      <c r="A2319" s="122" t="s">
        <v>3684</v>
      </c>
      <c r="B2319" s="130">
        <v>600</v>
      </c>
      <c r="C2319" s="122" t="s">
        <v>82</v>
      </c>
      <c r="D2319" s="130">
        <v>999</v>
      </c>
      <c r="E2319" s="122" t="s">
        <v>1259</v>
      </c>
    </row>
    <row r="2320" spans="1:5" ht="15.75" thickBot="1" x14ac:dyDescent="0.3">
      <c r="A2320" s="122" t="s">
        <v>3684</v>
      </c>
      <c r="B2320" s="130">
        <v>600</v>
      </c>
      <c r="C2320" s="122" t="s">
        <v>82</v>
      </c>
      <c r="D2320" s="130">
        <v>634</v>
      </c>
      <c r="E2320" s="122" t="s">
        <v>1252</v>
      </c>
    </row>
    <row r="2321" spans="1:5" ht="15.75" thickBot="1" x14ac:dyDescent="0.3">
      <c r="A2321" s="122" t="s">
        <v>3684</v>
      </c>
      <c r="B2321" s="130">
        <v>600</v>
      </c>
      <c r="C2321" s="122" t="s">
        <v>82</v>
      </c>
      <c r="D2321" s="130">
        <v>632</v>
      </c>
      <c r="E2321" s="122" t="s">
        <v>1251</v>
      </c>
    </row>
    <row r="2322" spans="1:5" ht="15.75" thickBot="1" x14ac:dyDescent="0.3">
      <c r="A2322" s="122" t="s">
        <v>3684</v>
      </c>
      <c r="B2322" s="130">
        <v>600</v>
      </c>
      <c r="C2322" s="122" t="s">
        <v>82</v>
      </c>
      <c r="D2322" s="130">
        <v>691</v>
      </c>
      <c r="E2322" s="122" t="s">
        <v>1254</v>
      </c>
    </row>
    <row r="2323" spans="1:5" ht="15.75" thickBot="1" x14ac:dyDescent="0.3">
      <c r="A2323" s="122" t="s">
        <v>3684</v>
      </c>
      <c r="B2323" s="130">
        <v>600</v>
      </c>
      <c r="C2323" s="122" t="s">
        <v>82</v>
      </c>
      <c r="D2323" s="130">
        <v>701</v>
      </c>
      <c r="E2323" s="122" t="s">
        <v>1255</v>
      </c>
    </row>
    <row r="2324" spans="1:5" ht="15.75" thickBot="1" x14ac:dyDescent="0.3">
      <c r="A2324" s="122" t="s">
        <v>3684</v>
      </c>
      <c r="B2324" s="130">
        <v>600</v>
      </c>
      <c r="C2324" s="122" t="s">
        <v>82</v>
      </c>
      <c r="D2324" s="130">
        <v>735</v>
      </c>
      <c r="E2324" s="122" t="s">
        <v>1256</v>
      </c>
    </row>
    <row r="2325" spans="1:5" ht="15.75" thickBot="1" x14ac:dyDescent="0.3">
      <c r="A2325" s="122" t="s">
        <v>3684</v>
      </c>
      <c r="B2325" s="130">
        <v>600</v>
      </c>
      <c r="C2325" s="122" t="s">
        <v>82</v>
      </c>
      <c r="D2325" s="130">
        <v>740</v>
      </c>
      <c r="E2325" s="122" t="s">
        <v>1257</v>
      </c>
    </row>
    <row r="2326" spans="1:5" ht="15.75" thickBot="1" x14ac:dyDescent="0.3">
      <c r="A2326" s="122" t="s">
        <v>3684</v>
      </c>
      <c r="B2326" s="130">
        <v>600</v>
      </c>
      <c r="C2326" s="122" t="s">
        <v>82</v>
      </c>
      <c r="D2326" s="130">
        <v>779</v>
      </c>
      <c r="E2326" s="122" t="s">
        <v>1258</v>
      </c>
    </row>
    <row r="2327" spans="1:5" ht="15.75" thickBot="1" x14ac:dyDescent="0.3">
      <c r="A2327" s="122" t="s">
        <v>3684</v>
      </c>
      <c r="B2327" s="130">
        <v>480</v>
      </c>
      <c r="C2327" s="122" t="s">
        <v>83</v>
      </c>
      <c r="D2327" s="130">
        <v>2</v>
      </c>
      <c r="E2327" s="122" t="s">
        <v>1109</v>
      </c>
    </row>
    <row r="2328" spans="1:5" ht="15.75" thickBot="1" x14ac:dyDescent="0.3">
      <c r="A2328" s="122" t="s">
        <v>3684</v>
      </c>
      <c r="B2328" s="130">
        <v>480</v>
      </c>
      <c r="C2328" s="122" t="s">
        <v>83</v>
      </c>
      <c r="D2328" s="130">
        <v>1</v>
      </c>
      <c r="E2328" s="122" t="s">
        <v>1108</v>
      </c>
    </row>
    <row r="2329" spans="1:5" ht="15.75" thickBot="1" x14ac:dyDescent="0.3">
      <c r="A2329" s="122" t="s">
        <v>3684</v>
      </c>
      <c r="B2329" s="130">
        <v>480</v>
      </c>
      <c r="C2329" s="122" t="s">
        <v>83</v>
      </c>
      <c r="D2329" s="130">
        <v>45</v>
      </c>
      <c r="E2329" s="122" t="s">
        <v>1110</v>
      </c>
    </row>
    <row r="2330" spans="1:5" ht="15.75" thickBot="1" x14ac:dyDescent="0.3">
      <c r="A2330" s="122" t="s">
        <v>3684</v>
      </c>
      <c r="B2330" s="130">
        <v>480</v>
      </c>
      <c r="C2330" s="122" t="s">
        <v>83</v>
      </c>
      <c r="D2330" s="130">
        <v>89</v>
      </c>
      <c r="E2330" s="122" t="s">
        <v>1111</v>
      </c>
    </row>
    <row r="2331" spans="1:5" ht="15.75" thickBot="1" x14ac:dyDescent="0.3">
      <c r="A2331" s="122" t="s">
        <v>3684</v>
      </c>
      <c r="B2331" s="130">
        <v>480</v>
      </c>
      <c r="C2331" s="122" t="s">
        <v>83</v>
      </c>
      <c r="D2331" s="130">
        <v>97</v>
      </c>
      <c r="E2331" s="122" t="s">
        <v>1119</v>
      </c>
    </row>
    <row r="2332" spans="1:5" ht="15.75" thickBot="1" x14ac:dyDescent="0.3">
      <c r="A2332" s="122" t="s">
        <v>3684</v>
      </c>
      <c r="B2332" s="130">
        <v>480</v>
      </c>
      <c r="C2332" s="122" t="s">
        <v>83</v>
      </c>
      <c r="D2332" s="130">
        <v>90</v>
      </c>
      <c r="E2332" s="122" t="s">
        <v>1112</v>
      </c>
    </row>
    <row r="2333" spans="1:5" ht="15.75" thickBot="1" x14ac:dyDescent="0.3">
      <c r="A2333" s="122" t="s">
        <v>3684</v>
      </c>
      <c r="B2333" s="130">
        <v>480</v>
      </c>
      <c r="C2333" s="122" t="s">
        <v>83</v>
      </c>
      <c r="D2333" s="130">
        <v>95</v>
      </c>
      <c r="E2333" s="122" t="s">
        <v>1117</v>
      </c>
    </row>
    <row r="2334" spans="1:5" ht="15.75" thickBot="1" x14ac:dyDescent="0.3">
      <c r="A2334" s="122" t="s">
        <v>3684</v>
      </c>
      <c r="B2334" s="130">
        <v>480</v>
      </c>
      <c r="C2334" s="122" t="s">
        <v>83</v>
      </c>
      <c r="D2334" s="130">
        <v>91</v>
      </c>
      <c r="E2334" s="122" t="s">
        <v>1113</v>
      </c>
    </row>
    <row r="2335" spans="1:5" ht="15.75" thickBot="1" x14ac:dyDescent="0.3">
      <c r="A2335" s="122" t="s">
        <v>3684</v>
      </c>
      <c r="B2335" s="130">
        <v>480</v>
      </c>
      <c r="C2335" s="122" t="s">
        <v>83</v>
      </c>
      <c r="D2335" s="130">
        <v>92</v>
      </c>
      <c r="E2335" s="122" t="s">
        <v>1114</v>
      </c>
    </row>
    <row r="2336" spans="1:5" ht="15.75" thickBot="1" x14ac:dyDescent="0.3">
      <c r="A2336" s="122" t="s">
        <v>3684</v>
      </c>
      <c r="B2336" s="130">
        <v>480</v>
      </c>
      <c r="C2336" s="122" t="s">
        <v>83</v>
      </c>
      <c r="D2336" s="130">
        <v>94</v>
      </c>
      <c r="E2336" s="122" t="s">
        <v>1116</v>
      </c>
    </row>
    <row r="2337" spans="1:5" ht="15.75" thickBot="1" x14ac:dyDescent="0.3">
      <c r="A2337" s="122" t="s">
        <v>3684</v>
      </c>
      <c r="B2337" s="130">
        <v>480</v>
      </c>
      <c r="C2337" s="122" t="s">
        <v>83</v>
      </c>
      <c r="D2337" s="130">
        <v>93</v>
      </c>
      <c r="E2337" s="122" t="s">
        <v>1115</v>
      </c>
    </row>
    <row r="2338" spans="1:5" ht="15.75" thickBot="1" x14ac:dyDescent="0.3">
      <c r="A2338" s="122" t="s">
        <v>3684</v>
      </c>
      <c r="B2338" s="130">
        <v>480</v>
      </c>
      <c r="C2338" s="122" t="s">
        <v>83</v>
      </c>
      <c r="D2338" s="130">
        <v>96</v>
      </c>
      <c r="E2338" s="122" t="s">
        <v>1118</v>
      </c>
    </row>
    <row r="2339" spans="1:5" ht="15.75" thickBot="1" x14ac:dyDescent="0.3">
      <c r="A2339" s="122" t="s">
        <v>3684</v>
      </c>
      <c r="B2339" s="130">
        <v>480</v>
      </c>
      <c r="C2339" s="122" t="s">
        <v>83</v>
      </c>
      <c r="D2339" s="130">
        <v>221</v>
      </c>
      <c r="E2339" s="122" t="s">
        <v>1121</v>
      </c>
    </row>
    <row r="2340" spans="1:5" ht="15.75" thickBot="1" x14ac:dyDescent="0.3">
      <c r="A2340" s="122" t="s">
        <v>3684</v>
      </c>
      <c r="B2340" s="130">
        <v>480</v>
      </c>
      <c r="C2340" s="122" t="s">
        <v>83</v>
      </c>
      <c r="D2340" s="130">
        <v>222</v>
      </c>
      <c r="E2340" s="122" t="s">
        <v>1122</v>
      </c>
    </row>
    <row r="2341" spans="1:5" ht="15.75" thickBot="1" x14ac:dyDescent="0.3">
      <c r="A2341" s="122" t="s">
        <v>3684</v>
      </c>
      <c r="B2341" s="130">
        <v>480</v>
      </c>
      <c r="C2341" s="122" t="s">
        <v>83</v>
      </c>
      <c r="D2341" s="130">
        <v>456</v>
      </c>
      <c r="E2341" s="122" t="s">
        <v>1123</v>
      </c>
    </row>
    <row r="2342" spans="1:5" ht="15.75" thickBot="1" x14ac:dyDescent="0.3">
      <c r="A2342" s="122" t="s">
        <v>3684</v>
      </c>
      <c r="B2342" s="130">
        <v>480</v>
      </c>
      <c r="C2342" s="122" t="s">
        <v>83</v>
      </c>
      <c r="D2342" s="130">
        <v>98</v>
      </c>
      <c r="E2342" s="122" t="s">
        <v>1120</v>
      </c>
    </row>
    <row r="2343" spans="1:5" ht="15.75" thickBot="1" x14ac:dyDescent="0.3">
      <c r="A2343" s="122" t="s">
        <v>3684</v>
      </c>
      <c r="B2343" s="130">
        <v>480</v>
      </c>
      <c r="C2343" s="122" t="s">
        <v>83</v>
      </c>
      <c r="D2343" s="130">
        <v>632</v>
      </c>
      <c r="E2343" s="122" t="s">
        <v>1124</v>
      </c>
    </row>
    <row r="2344" spans="1:5" ht="15.75" thickBot="1" x14ac:dyDescent="0.3">
      <c r="A2344" s="122" t="s">
        <v>3684</v>
      </c>
      <c r="B2344" s="130">
        <v>480</v>
      </c>
      <c r="C2344" s="122" t="s">
        <v>83</v>
      </c>
      <c r="D2344" s="130">
        <v>700</v>
      </c>
      <c r="E2344" s="122" t="s">
        <v>1128</v>
      </c>
    </row>
    <row r="2345" spans="1:5" ht="15.75" thickBot="1" x14ac:dyDescent="0.3">
      <c r="A2345" s="122" t="s">
        <v>3684</v>
      </c>
      <c r="B2345" s="130">
        <v>480</v>
      </c>
      <c r="C2345" s="122" t="s">
        <v>83</v>
      </c>
      <c r="D2345" s="130">
        <v>691</v>
      </c>
      <c r="E2345" s="122" t="s">
        <v>1125</v>
      </c>
    </row>
    <row r="2346" spans="1:5" ht="15.75" thickBot="1" x14ac:dyDescent="0.3">
      <c r="A2346" s="122" t="s">
        <v>3684</v>
      </c>
      <c r="B2346" s="130">
        <v>480</v>
      </c>
      <c r="C2346" s="122" t="s">
        <v>83</v>
      </c>
      <c r="D2346" s="130">
        <v>692</v>
      </c>
      <c r="E2346" s="122" t="s">
        <v>1126</v>
      </c>
    </row>
    <row r="2347" spans="1:5" ht="15.75" thickBot="1" x14ac:dyDescent="0.3">
      <c r="A2347" s="122" t="s">
        <v>3684</v>
      </c>
      <c r="B2347" s="130">
        <v>480</v>
      </c>
      <c r="C2347" s="122" t="s">
        <v>83</v>
      </c>
      <c r="D2347" s="130">
        <v>784</v>
      </c>
      <c r="E2347" s="122" t="s">
        <v>1134</v>
      </c>
    </row>
    <row r="2348" spans="1:5" ht="15.75" thickBot="1" x14ac:dyDescent="0.3">
      <c r="A2348" s="122" t="s">
        <v>3684</v>
      </c>
      <c r="B2348" s="130">
        <v>480</v>
      </c>
      <c r="C2348" s="122" t="s">
        <v>83</v>
      </c>
      <c r="D2348" s="130">
        <v>779</v>
      </c>
      <c r="E2348" s="122" t="s">
        <v>1129</v>
      </c>
    </row>
    <row r="2349" spans="1:5" ht="15.75" thickBot="1" x14ac:dyDescent="0.3">
      <c r="A2349" s="122" t="s">
        <v>3684</v>
      </c>
      <c r="B2349" s="130">
        <v>480</v>
      </c>
      <c r="C2349" s="122" t="s">
        <v>83</v>
      </c>
      <c r="D2349" s="130">
        <v>695</v>
      </c>
      <c r="E2349" s="122" t="s">
        <v>1127</v>
      </c>
    </row>
    <row r="2350" spans="1:5" ht="15.75" thickBot="1" x14ac:dyDescent="0.3">
      <c r="A2350" s="122" t="s">
        <v>3684</v>
      </c>
      <c r="B2350" s="130">
        <v>480</v>
      </c>
      <c r="C2350" s="122" t="s">
        <v>83</v>
      </c>
      <c r="D2350" s="130">
        <v>783</v>
      </c>
      <c r="E2350" s="122" t="s">
        <v>1133</v>
      </c>
    </row>
    <row r="2351" spans="1:5" ht="15.75" thickBot="1" x14ac:dyDescent="0.3">
      <c r="A2351" s="122" t="s">
        <v>3684</v>
      </c>
      <c r="B2351" s="130">
        <v>480</v>
      </c>
      <c r="C2351" s="122" t="s">
        <v>83</v>
      </c>
      <c r="D2351" s="130">
        <v>782</v>
      </c>
      <c r="E2351" s="122" t="s">
        <v>1132</v>
      </c>
    </row>
    <row r="2352" spans="1:5" ht="15.75" thickBot="1" x14ac:dyDescent="0.3">
      <c r="A2352" s="122" t="s">
        <v>3684</v>
      </c>
      <c r="B2352" s="130">
        <v>480</v>
      </c>
      <c r="C2352" s="122" t="s">
        <v>83</v>
      </c>
      <c r="D2352" s="130">
        <v>780</v>
      </c>
      <c r="E2352" s="122" t="s">
        <v>1130</v>
      </c>
    </row>
    <row r="2353" spans="1:5" ht="15.75" thickBot="1" x14ac:dyDescent="0.3">
      <c r="A2353" s="122" t="s">
        <v>3684</v>
      </c>
      <c r="B2353" s="130">
        <v>480</v>
      </c>
      <c r="C2353" s="122" t="s">
        <v>83</v>
      </c>
      <c r="D2353" s="130">
        <v>781</v>
      </c>
      <c r="E2353" s="122" t="s">
        <v>1131</v>
      </c>
    </row>
    <row r="2354" spans="1:5" ht="15.75" thickBot="1" x14ac:dyDescent="0.3">
      <c r="A2354" s="122" t="s">
        <v>3684</v>
      </c>
      <c r="B2354" s="130">
        <v>480</v>
      </c>
      <c r="C2354" s="122" t="s">
        <v>83</v>
      </c>
      <c r="D2354" s="130">
        <v>867</v>
      </c>
      <c r="E2354" s="122" t="s">
        <v>1135</v>
      </c>
    </row>
    <row r="2355" spans="1:5" ht="15.75" thickBot="1" x14ac:dyDescent="0.3">
      <c r="A2355" s="122" t="s">
        <v>3684</v>
      </c>
      <c r="B2355" s="130">
        <v>440</v>
      </c>
      <c r="C2355" s="122" t="s">
        <v>84</v>
      </c>
      <c r="D2355" s="130">
        <v>1</v>
      </c>
      <c r="E2355" s="122" t="s">
        <v>948</v>
      </c>
    </row>
    <row r="2356" spans="1:5" ht="15.75" thickBot="1" x14ac:dyDescent="0.3">
      <c r="A2356" s="122" t="s">
        <v>3684</v>
      </c>
      <c r="B2356" s="130">
        <v>440</v>
      </c>
      <c r="C2356" s="122" t="s">
        <v>84</v>
      </c>
      <c r="D2356" s="130">
        <v>2</v>
      </c>
      <c r="E2356" s="122" t="s">
        <v>949</v>
      </c>
    </row>
    <row r="2357" spans="1:5" ht="15.75" thickBot="1" x14ac:dyDescent="0.3">
      <c r="A2357" s="122" t="s">
        <v>3684</v>
      </c>
      <c r="B2357" s="130">
        <v>440</v>
      </c>
      <c r="C2357" s="122" t="s">
        <v>84</v>
      </c>
      <c r="D2357" s="130">
        <v>45</v>
      </c>
      <c r="E2357" s="122" t="s">
        <v>950</v>
      </c>
    </row>
    <row r="2358" spans="1:5" ht="15.75" thickBot="1" x14ac:dyDescent="0.3">
      <c r="A2358" s="122" t="s">
        <v>3684</v>
      </c>
      <c r="B2358" s="130">
        <v>440</v>
      </c>
      <c r="C2358" s="122" t="s">
        <v>84</v>
      </c>
      <c r="D2358" s="130">
        <v>46</v>
      </c>
      <c r="E2358" s="122" t="s">
        <v>951</v>
      </c>
    </row>
    <row r="2359" spans="1:5" ht="15.75" thickBot="1" x14ac:dyDescent="0.3">
      <c r="A2359" s="122" t="s">
        <v>3684</v>
      </c>
      <c r="B2359" s="130">
        <v>440</v>
      </c>
      <c r="C2359" s="122" t="s">
        <v>84</v>
      </c>
      <c r="D2359" s="130">
        <v>92</v>
      </c>
      <c r="E2359" s="122" t="s">
        <v>955</v>
      </c>
    </row>
    <row r="2360" spans="1:5" ht="15.75" thickBot="1" x14ac:dyDescent="0.3">
      <c r="A2360" s="122" t="s">
        <v>3684</v>
      </c>
      <c r="B2360" s="130">
        <v>440</v>
      </c>
      <c r="C2360" s="122" t="s">
        <v>84</v>
      </c>
      <c r="D2360" s="130">
        <v>89</v>
      </c>
      <c r="E2360" s="122" t="s">
        <v>952</v>
      </c>
    </row>
    <row r="2361" spans="1:5" ht="15.75" thickBot="1" x14ac:dyDescent="0.3">
      <c r="A2361" s="122" t="s">
        <v>3684</v>
      </c>
      <c r="B2361" s="130">
        <v>440</v>
      </c>
      <c r="C2361" s="122" t="s">
        <v>84</v>
      </c>
      <c r="D2361" s="130">
        <v>91</v>
      </c>
      <c r="E2361" s="122" t="s">
        <v>954</v>
      </c>
    </row>
    <row r="2362" spans="1:5" ht="15.75" thickBot="1" x14ac:dyDescent="0.3">
      <c r="A2362" s="122" t="s">
        <v>3684</v>
      </c>
      <c r="B2362" s="130">
        <v>440</v>
      </c>
      <c r="C2362" s="122" t="s">
        <v>84</v>
      </c>
      <c r="D2362" s="130">
        <v>90</v>
      </c>
      <c r="E2362" s="122" t="s">
        <v>953</v>
      </c>
    </row>
    <row r="2363" spans="1:5" ht="15.75" thickBot="1" x14ac:dyDescent="0.3">
      <c r="A2363" s="122" t="s">
        <v>3684</v>
      </c>
      <c r="B2363" s="130">
        <v>440</v>
      </c>
      <c r="C2363" s="122" t="s">
        <v>84</v>
      </c>
      <c r="D2363" s="130">
        <v>133</v>
      </c>
      <c r="E2363" s="122" t="s">
        <v>956</v>
      </c>
    </row>
    <row r="2364" spans="1:5" ht="15.75" thickBot="1" x14ac:dyDescent="0.3">
      <c r="A2364" s="122" t="s">
        <v>3684</v>
      </c>
      <c r="B2364" s="130">
        <v>440</v>
      </c>
      <c r="C2364" s="122" t="s">
        <v>84</v>
      </c>
      <c r="D2364" s="130">
        <v>177</v>
      </c>
      <c r="E2364" s="122" t="s">
        <v>957</v>
      </c>
    </row>
    <row r="2365" spans="1:5" ht="15.75" thickBot="1" x14ac:dyDescent="0.3">
      <c r="A2365" s="122" t="s">
        <v>3684</v>
      </c>
      <c r="B2365" s="130">
        <v>440</v>
      </c>
      <c r="C2365" s="122" t="s">
        <v>84</v>
      </c>
      <c r="D2365" s="130">
        <v>221</v>
      </c>
      <c r="E2365" s="122" t="s">
        <v>958</v>
      </c>
    </row>
    <row r="2366" spans="1:5" ht="15.75" thickBot="1" x14ac:dyDescent="0.3">
      <c r="A2366" s="122" t="s">
        <v>3684</v>
      </c>
      <c r="B2366" s="130">
        <v>440</v>
      </c>
      <c r="C2366" s="122" t="s">
        <v>84</v>
      </c>
      <c r="D2366" s="130">
        <v>227</v>
      </c>
      <c r="E2366" s="122" t="s">
        <v>964</v>
      </c>
    </row>
    <row r="2367" spans="1:5" ht="15.75" thickBot="1" x14ac:dyDescent="0.3">
      <c r="A2367" s="122" t="s">
        <v>3684</v>
      </c>
      <c r="B2367" s="130">
        <v>440</v>
      </c>
      <c r="C2367" s="122" t="s">
        <v>84</v>
      </c>
      <c r="D2367" s="130">
        <v>222</v>
      </c>
      <c r="E2367" s="122" t="s">
        <v>959</v>
      </c>
    </row>
    <row r="2368" spans="1:5" ht="15.75" thickBot="1" x14ac:dyDescent="0.3">
      <c r="A2368" s="122" t="s">
        <v>3684</v>
      </c>
      <c r="B2368" s="130">
        <v>440</v>
      </c>
      <c r="C2368" s="122" t="s">
        <v>84</v>
      </c>
      <c r="D2368" s="130">
        <v>223</v>
      </c>
      <c r="E2368" s="122" t="s">
        <v>960</v>
      </c>
    </row>
    <row r="2369" spans="1:5" ht="15.75" thickBot="1" x14ac:dyDescent="0.3">
      <c r="A2369" s="122" t="s">
        <v>3684</v>
      </c>
      <c r="B2369" s="130">
        <v>440</v>
      </c>
      <c r="C2369" s="122" t="s">
        <v>84</v>
      </c>
      <c r="D2369" s="130">
        <v>226</v>
      </c>
      <c r="E2369" s="122" t="s">
        <v>963</v>
      </c>
    </row>
    <row r="2370" spans="1:5" ht="15.75" thickBot="1" x14ac:dyDescent="0.3">
      <c r="A2370" s="122" t="s">
        <v>3684</v>
      </c>
      <c r="B2370" s="130">
        <v>440</v>
      </c>
      <c r="C2370" s="122" t="s">
        <v>84</v>
      </c>
      <c r="D2370" s="130">
        <v>225</v>
      </c>
      <c r="E2370" s="122" t="s">
        <v>962</v>
      </c>
    </row>
    <row r="2371" spans="1:5" ht="15.75" thickBot="1" x14ac:dyDescent="0.3">
      <c r="A2371" s="122" t="s">
        <v>3684</v>
      </c>
      <c r="B2371" s="130">
        <v>440</v>
      </c>
      <c r="C2371" s="122" t="s">
        <v>84</v>
      </c>
      <c r="D2371" s="130">
        <v>224</v>
      </c>
      <c r="E2371" s="122" t="s">
        <v>961</v>
      </c>
    </row>
    <row r="2372" spans="1:5" ht="15.75" thickBot="1" x14ac:dyDescent="0.3">
      <c r="A2372" s="122" t="s">
        <v>3684</v>
      </c>
      <c r="B2372" s="130">
        <v>440</v>
      </c>
      <c r="C2372" s="122" t="s">
        <v>84</v>
      </c>
      <c r="D2372" s="130">
        <v>265</v>
      </c>
      <c r="E2372" s="122" t="s">
        <v>965</v>
      </c>
    </row>
    <row r="2373" spans="1:5" ht="15.75" thickBot="1" x14ac:dyDescent="0.3">
      <c r="A2373" s="122" t="s">
        <v>3684</v>
      </c>
      <c r="B2373" s="130">
        <v>440</v>
      </c>
      <c r="C2373" s="122" t="s">
        <v>84</v>
      </c>
      <c r="D2373" s="130">
        <v>266</v>
      </c>
      <c r="E2373" s="122" t="s">
        <v>966</v>
      </c>
    </row>
    <row r="2374" spans="1:5" ht="15.75" thickBot="1" x14ac:dyDescent="0.3">
      <c r="A2374" s="122" t="s">
        <v>3684</v>
      </c>
      <c r="B2374" s="130">
        <v>440</v>
      </c>
      <c r="C2374" s="122" t="s">
        <v>84</v>
      </c>
      <c r="D2374" s="130">
        <v>456</v>
      </c>
      <c r="E2374" s="122" t="s">
        <v>967</v>
      </c>
    </row>
    <row r="2375" spans="1:5" ht="15.75" thickBot="1" x14ac:dyDescent="0.3">
      <c r="A2375" s="122" t="s">
        <v>3684</v>
      </c>
      <c r="B2375" s="130">
        <v>440</v>
      </c>
      <c r="C2375" s="122" t="s">
        <v>84</v>
      </c>
      <c r="D2375" s="130">
        <v>503</v>
      </c>
      <c r="E2375" s="122" t="s">
        <v>971</v>
      </c>
    </row>
    <row r="2376" spans="1:5" ht="15.75" thickBot="1" x14ac:dyDescent="0.3">
      <c r="A2376" s="122" t="s">
        <v>3684</v>
      </c>
      <c r="B2376" s="130">
        <v>440</v>
      </c>
      <c r="C2376" s="122" t="s">
        <v>84</v>
      </c>
      <c r="D2376" s="130">
        <v>502</v>
      </c>
      <c r="E2376" s="122" t="s">
        <v>970</v>
      </c>
    </row>
    <row r="2377" spans="1:5" ht="15.75" thickBot="1" x14ac:dyDescent="0.3">
      <c r="A2377" s="122" t="s">
        <v>3684</v>
      </c>
      <c r="B2377" s="130">
        <v>440</v>
      </c>
      <c r="C2377" s="122" t="s">
        <v>84</v>
      </c>
      <c r="D2377" s="130">
        <v>500</v>
      </c>
      <c r="E2377" s="122" t="s">
        <v>968</v>
      </c>
    </row>
    <row r="2378" spans="1:5" ht="15.75" thickBot="1" x14ac:dyDescent="0.3">
      <c r="A2378" s="122" t="s">
        <v>3684</v>
      </c>
      <c r="B2378" s="130">
        <v>440</v>
      </c>
      <c r="C2378" s="122" t="s">
        <v>84</v>
      </c>
      <c r="D2378" s="130">
        <v>501</v>
      </c>
      <c r="E2378" s="122" t="s">
        <v>969</v>
      </c>
    </row>
    <row r="2379" spans="1:5" ht="15.75" thickBot="1" x14ac:dyDescent="0.3">
      <c r="A2379" s="122" t="s">
        <v>3684</v>
      </c>
      <c r="B2379" s="130">
        <v>440</v>
      </c>
      <c r="C2379" s="122" t="s">
        <v>84</v>
      </c>
      <c r="D2379" s="130">
        <v>504</v>
      </c>
      <c r="E2379" s="122" t="s">
        <v>972</v>
      </c>
    </row>
    <row r="2380" spans="1:5" ht="15.75" thickBot="1" x14ac:dyDescent="0.3">
      <c r="A2380" s="122" t="s">
        <v>3684</v>
      </c>
      <c r="B2380" s="130">
        <v>440</v>
      </c>
      <c r="C2380" s="122" t="s">
        <v>84</v>
      </c>
      <c r="D2380" s="130">
        <v>632</v>
      </c>
      <c r="E2380" s="122" t="s">
        <v>973</v>
      </c>
    </row>
    <row r="2381" spans="1:5" ht="15.75" thickBot="1" x14ac:dyDescent="0.3">
      <c r="A2381" s="122" t="s">
        <v>3684</v>
      </c>
      <c r="B2381" s="130">
        <v>440</v>
      </c>
      <c r="C2381" s="122" t="s">
        <v>84</v>
      </c>
      <c r="D2381" s="130">
        <v>633</v>
      </c>
      <c r="E2381" s="122" t="s">
        <v>974</v>
      </c>
    </row>
    <row r="2382" spans="1:5" ht="15.75" thickBot="1" x14ac:dyDescent="0.3">
      <c r="A2382" s="122" t="s">
        <v>3684</v>
      </c>
      <c r="B2382" s="130">
        <v>440</v>
      </c>
      <c r="C2382" s="122" t="s">
        <v>84</v>
      </c>
      <c r="D2382" s="130">
        <v>634</v>
      </c>
      <c r="E2382" s="122" t="s">
        <v>975</v>
      </c>
    </row>
    <row r="2383" spans="1:5" ht="15.75" thickBot="1" x14ac:dyDescent="0.3">
      <c r="A2383" s="122" t="s">
        <v>3684</v>
      </c>
      <c r="B2383" s="130">
        <v>440</v>
      </c>
      <c r="C2383" s="122" t="s">
        <v>84</v>
      </c>
      <c r="D2383" s="130">
        <v>636</v>
      </c>
      <c r="E2383" s="122" t="s">
        <v>977</v>
      </c>
    </row>
    <row r="2384" spans="1:5" ht="15.75" thickBot="1" x14ac:dyDescent="0.3">
      <c r="A2384" s="122" t="s">
        <v>3684</v>
      </c>
      <c r="B2384" s="130">
        <v>440</v>
      </c>
      <c r="C2384" s="122" t="s">
        <v>84</v>
      </c>
      <c r="D2384" s="130">
        <v>637</v>
      </c>
      <c r="E2384" s="122" t="s">
        <v>978</v>
      </c>
    </row>
    <row r="2385" spans="1:5" ht="15.75" thickBot="1" x14ac:dyDescent="0.3">
      <c r="A2385" s="122" t="s">
        <v>3684</v>
      </c>
      <c r="B2385" s="130">
        <v>440</v>
      </c>
      <c r="C2385" s="122" t="s">
        <v>84</v>
      </c>
      <c r="D2385" s="130">
        <v>635</v>
      </c>
      <c r="E2385" s="122" t="s">
        <v>976</v>
      </c>
    </row>
    <row r="2386" spans="1:5" ht="15.75" thickBot="1" x14ac:dyDescent="0.3">
      <c r="A2386" s="122" t="s">
        <v>3684</v>
      </c>
      <c r="B2386" s="130">
        <v>440</v>
      </c>
      <c r="C2386" s="122" t="s">
        <v>84</v>
      </c>
      <c r="D2386" s="130">
        <v>691</v>
      </c>
      <c r="E2386" s="122" t="s">
        <v>979</v>
      </c>
    </row>
    <row r="2387" spans="1:5" ht="15.75" thickBot="1" x14ac:dyDescent="0.3">
      <c r="A2387" s="122" t="s">
        <v>3684</v>
      </c>
      <c r="B2387" s="130">
        <v>440</v>
      </c>
      <c r="C2387" s="122" t="s">
        <v>84</v>
      </c>
      <c r="D2387" s="130">
        <v>735</v>
      </c>
      <c r="E2387" s="122" t="s">
        <v>980</v>
      </c>
    </row>
    <row r="2388" spans="1:5" ht="15.75" thickBot="1" x14ac:dyDescent="0.3">
      <c r="A2388" s="122" t="s">
        <v>3684</v>
      </c>
      <c r="B2388" s="130">
        <v>440</v>
      </c>
      <c r="C2388" s="122" t="s">
        <v>84</v>
      </c>
      <c r="D2388" s="130">
        <v>736</v>
      </c>
      <c r="E2388" s="122" t="s">
        <v>981</v>
      </c>
    </row>
    <row r="2389" spans="1:5" ht="15.75" thickBot="1" x14ac:dyDescent="0.3">
      <c r="A2389" s="122" t="s">
        <v>3684</v>
      </c>
      <c r="B2389" s="130">
        <v>440</v>
      </c>
      <c r="C2389" s="122" t="s">
        <v>84</v>
      </c>
      <c r="D2389" s="130">
        <v>779</v>
      </c>
      <c r="E2389" s="122" t="s">
        <v>982</v>
      </c>
    </row>
    <row r="2390" spans="1:5" ht="15.75" thickBot="1" x14ac:dyDescent="0.3">
      <c r="A2390" s="122" t="s">
        <v>3684</v>
      </c>
      <c r="B2390" s="130">
        <v>440</v>
      </c>
      <c r="C2390" s="122" t="s">
        <v>84</v>
      </c>
      <c r="D2390" s="130">
        <v>782</v>
      </c>
      <c r="E2390" s="122" t="s">
        <v>985</v>
      </c>
    </row>
    <row r="2391" spans="1:5" ht="15.75" thickBot="1" x14ac:dyDescent="0.3">
      <c r="A2391" s="122" t="s">
        <v>3684</v>
      </c>
      <c r="B2391" s="130">
        <v>440</v>
      </c>
      <c r="C2391" s="122" t="s">
        <v>84</v>
      </c>
      <c r="D2391" s="130">
        <v>780</v>
      </c>
      <c r="E2391" s="122" t="s">
        <v>983</v>
      </c>
    </row>
    <row r="2392" spans="1:5" ht="15.75" thickBot="1" x14ac:dyDescent="0.3">
      <c r="A2392" s="122" t="s">
        <v>3684</v>
      </c>
      <c r="B2392" s="130">
        <v>440</v>
      </c>
      <c r="C2392" s="122" t="s">
        <v>84</v>
      </c>
      <c r="D2392" s="130">
        <v>781</v>
      </c>
      <c r="E2392" s="122" t="s">
        <v>984</v>
      </c>
    </row>
    <row r="2393" spans="1:5" ht="15.75" thickBot="1" x14ac:dyDescent="0.3">
      <c r="A2393" s="122" t="s">
        <v>3684</v>
      </c>
      <c r="B2393" s="130">
        <v>450</v>
      </c>
      <c r="C2393" s="122" t="s">
        <v>85</v>
      </c>
      <c r="D2393" s="130">
        <v>1</v>
      </c>
      <c r="E2393" s="122" t="s">
        <v>1007</v>
      </c>
    </row>
    <row r="2394" spans="1:5" ht="15.75" thickBot="1" x14ac:dyDescent="0.3">
      <c r="A2394" s="122" t="s">
        <v>3684</v>
      </c>
      <c r="B2394" s="130">
        <v>450</v>
      </c>
      <c r="C2394" s="122" t="s">
        <v>85</v>
      </c>
      <c r="D2394" s="130">
        <v>2</v>
      </c>
      <c r="E2394" s="122" t="s">
        <v>1008</v>
      </c>
    </row>
    <row r="2395" spans="1:5" ht="15.75" thickBot="1" x14ac:dyDescent="0.3">
      <c r="A2395" s="122" t="s">
        <v>3684</v>
      </c>
      <c r="B2395" s="130">
        <v>450</v>
      </c>
      <c r="C2395" s="122" t="s">
        <v>85</v>
      </c>
      <c r="D2395" s="130">
        <v>49</v>
      </c>
      <c r="E2395" s="122" t="s">
        <v>1011</v>
      </c>
    </row>
    <row r="2396" spans="1:5" ht="15.75" thickBot="1" x14ac:dyDescent="0.3">
      <c r="A2396" s="122" t="s">
        <v>3684</v>
      </c>
      <c r="B2396" s="130">
        <v>450</v>
      </c>
      <c r="C2396" s="122" t="s">
        <v>85</v>
      </c>
      <c r="D2396" s="130">
        <v>50</v>
      </c>
      <c r="E2396" s="122" t="s">
        <v>1012</v>
      </c>
    </row>
    <row r="2397" spans="1:5" ht="15.75" thickBot="1" x14ac:dyDescent="0.3">
      <c r="A2397" s="122" t="s">
        <v>3684</v>
      </c>
      <c r="B2397" s="130">
        <v>450</v>
      </c>
      <c r="C2397" s="122" t="s">
        <v>85</v>
      </c>
      <c r="D2397" s="130">
        <v>51</v>
      </c>
      <c r="E2397" s="122" t="s">
        <v>1013</v>
      </c>
    </row>
    <row r="2398" spans="1:5" ht="15.75" thickBot="1" x14ac:dyDescent="0.3">
      <c r="A2398" s="122" t="s">
        <v>3684</v>
      </c>
      <c r="B2398" s="130">
        <v>450</v>
      </c>
      <c r="C2398" s="122" t="s">
        <v>85</v>
      </c>
      <c r="D2398" s="130">
        <v>47</v>
      </c>
      <c r="E2398" s="122" t="s">
        <v>1009</v>
      </c>
    </row>
    <row r="2399" spans="1:5" ht="15.75" thickBot="1" x14ac:dyDescent="0.3">
      <c r="A2399" s="122" t="s">
        <v>3684</v>
      </c>
      <c r="B2399" s="130">
        <v>450</v>
      </c>
      <c r="C2399" s="122" t="s">
        <v>85</v>
      </c>
      <c r="D2399" s="130">
        <v>48</v>
      </c>
      <c r="E2399" s="122" t="s">
        <v>1010</v>
      </c>
    </row>
    <row r="2400" spans="1:5" ht="15.75" thickBot="1" x14ac:dyDescent="0.3">
      <c r="A2400" s="122" t="s">
        <v>3684</v>
      </c>
      <c r="B2400" s="130">
        <v>450</v>
      </c>
      <c r="C2400" s="122" t="s">
        <v>85</v>
      </c>
      <c r="D2400" s="130">
        <v>55</v>
      </c>
      <c r="E2400" s="122" t="s">
        <v>1014</v>
      </c>
    </row>
    <row r="2401" spans="1:5" ht="15.75" thickBot="1" x14ac:dyDescent="0.3">
      <c r="A2401" s="122" t="s">
        <v>3684</v>
      </c>
      <c r="B2401" s="130">
        <v>450</v>
      </c>
      <c r="C2401" s="122" t="s">
        <v>85</v>
      </c>
      <c r="D2401" s="130">
        <v>90</v>
      </c>
      <c r="E2401" s="122" t="s">
        <v>1015</v>
      </c>
    </row>
    <row r="2402" spans="1:5" ht="15.75" thickBot="1" x14ac:dyDescent="0.3">
      <c r="A2402" s="122" t="s">
        <v>3684</v>
      </c>
      <c r="B2402" s="130">
        <v>450</v>
      </c>
      <c r="C2402" s="122" t="s">
        <v>85</v>
      </c>
      <c r="D2402" s="130">
        <v>133</v>
      </c>
      <c r="E2402" s="122" t="s">
        <v>1016</v>
      </c>
    </row>
    <row r="2403" spans="1:5" ht="15.75" thickBot="1" x14ac:dyDescent="0.3">
      <c r="A2403" s="122" t="s">
        <v>3684</v>
      </c>
      <c r="B2403" s="130">
        <v>450</v>
      </c>
      <c r="C2403" s="122" t="s">
        <v>85</v>
      </c>
      <c r="D2403" s="130">
        <v>221</v>
      </c>
      <c r="E2403" s="122" t="s">
        <v>1017</v>
      </c>
    </row>
    <row r="2404" spans="1:5" ht="15.75" thickBot="1" x14ac:dyDescent="0.3">
      <c r="A2404" s="122" t="s">
        <v>3684</v>
      </c>
      <c r="B2404" s="130">
        <v>450</v>
      </c>
      <c r="C2404" s="122" t="s">
        <v>85</v>
      </c>
      <c r="D2404" s="130">
        <v>222</v>
      </c>
      <c r="E2404" s="122" t="s">
        <v>1018</v>
      </c>
    </row>
    <row r="2405" spans="1:5" ht="15.75" thickBot="1" x14ac:dyDescent="0.3">
      <c r="A2405" s="122" t="s">
        <v>3684</v>
      </c>
      <c r="B2405" s="130">
        <v>450</v>
      </c>
      <c r="C2405" s="122" t="s">
        <v>85</v>
      </c>
      <c r="D2405" s="130">
        <v>266</v>
      </c>
      <c r="E2405" s="122" t="s">
        <v>1019</v>
      </c>
    </row>
    <row r="2406" spans="1:5" ht="15.75" thickBot="1" x14ac:dyDescent="0.3">
      <c r="A2406" s="122" t="s">
        <v>3684</v>
      </c>
      <c r="B2406" s="130">
        <v>450</v>
      </c>
      <c r="C2406" s="122" t="s">
        <v>85</v>
      </c>
      <c r="D2406" s="130">
        <v>458</v>
      </c>
      <c r="E2406" s="122" t="s">
        <v>1020</v>
      </c>
    </row>
    <row r="2407" spans="1:5" ht="15.75" thickBot="1" x14ac:dyDescent="0.3">
      <c r="A2407" s="122" t="s">
        <v>3684</v>
      </c>
      <c r="B2407" s="130">
        <v>450</v>
      </c>
      <c r="C2407" s="122" t="s">
        <v>85</v>
      </c>
      <c r="D2407" s="130">
        <v>501</v>
      </c>
      <c r="E2407" s="122" t="s">
        <v>1021</v>
      </c>
    </row>
    <row r="2408" spans="1:5" ht="15.75" thickBot="1" x14ac:dyDescent="0.3">
      <c r="A2408" s="122" t="s">
        <v>3684</v>
      </c>
      <c r="B2408" s="130">
        <v>450</v>
      </c>
      <c r="C2408" s="122" t="s">
        <v>85</v>
      </c>
      <c r="D2408" s="130">
        <v>505</v>
      </c>
      <c r="E2408" s="122" t="s">
        <v>1025</v>
      </c>
    </row>
    <row r="2409" spans="1:5" ht="15.75" thickBot="1" x14ac:dyDescent="0.3">
      <c r="A2409" s="122" t="s">
        <v>3684</v>
      </c>
      <c r="B2409" s="130">
        <v>450</v>
      </c>
      <c r="C2409" s="122" t="s">
        <v>85</v>
      </c>
      <c r="D2409" s="130">
        <v>503</v>
      </c>
      <c r="E2409" s="122" t="s">
        <v>1023</v>
      </c>
    </row>
    <row r="2410" spans="1:5" ht="15.75" thickBot="1" x14ac:dyDescent="0.3">
      <c r="A2410" s="122" t="s">
        <v>3684</v>
      </c>
      <c r="B2410" s="130">
        <v>450</v>
      </c>
      <c r="C2410" s="122" t="s">
        <v>85</v>
      </c>
      <c r="D2410" s="130">
        <v>504</v>
      </c>
      <c r="E2410" s="122" t="s">
        <v>1024</v>
      </c>
    </row>
    <row r="2411" spans="1:5" ht="15.75" thickBot="1" x14ac:dyDescent="0.3">
      <c r="A2411" s="122" t="s">
        <v>3684</v>
      </c>
      <c r="B2411" s="130">
        <v>450</v>
      </c>
      <c r="C2411" s="122" t="s">
        <v>85</v>
      </c>
      <c r="D2411" s="130">
        <v>502</v>
      </c>
      <c r="E2411" s="122" t="s">
        <v>1022</v>
      </c>
    </row>
    <row r="2412" spans="1:5" ht="15.75" thickBot="1" x14ac:dyDescent="0.3">
      <c r="A2412" s="122" t="s">
        <v>3684</v>
      </c>
      <c r="B2412" s="130">
        <v>450</v>
      </c>
      <c r="C2412" s="122" t="s">
        <v>85</v>
      </c>
      <c r="D2412" s="130">
        <v>632</v>
      </c>
      <c r="E2412" s="122" t="s">
        <v>1026</v>
      </c>
    </row>
    <row r="2413" spans="1:5" ht="15.75" thickBot="1" x14ac:dyDescent="0.3">
      <c r="A2413" s="122" t="s">
        <v>3684</v>
      </c>
      <c r="B2413" s="130">
        <v>450</v>
      </c>
      <c r="C2413" s="122" t="s">
        <v>85</v>
      </c>
      <c r="D2413" s="130">
        <v>634</v>
      </c>
      <c r="E2413" s="122" t="s">
        <v>1028</v>
      </c>
    </row>
    <row r="2414" spans="1:5" ht="15.75" thickBot="1" x14ac:dyDescent="0.3">
      <c r="A2414" s="122" t="s">
        <v>3684</v>
      </c>
      <c r="B2414" s="130">
        <v>450</v>
      </c>
      <c r="C2414" s="122" t="s">
        <v>85</v>
      </c>
      <c r="D2414" s="130">
        <v>633</v>
      </c>
      <c r="E2414" s="122" t="s">
        <v>1027</v>
      </c>
    </row>
    <row r="2415" spans="1:5" ht="15.75" thickBot="1" x14ac:dyDescent="0.3">
      <c r="A2415" s="122" t="s">
        <v>3684</v>
      </c>
      <c r="B2415" s="130">
        <v>450</v>
      </c>
      <c r="C2415" s="122" t="s">
        <v>85</v>
      </c>
      <c r="D2415" s="130">
        <v>635</v>
      </c>
      <c r="E2415" s="122" t="s">
        <v>1029</v>
      </c>
    </row>
    <row r="2416" spans="1:5" ht="15.75" thickBot="1" x14ac:dyDescent="0.3">
      <c r="A2416" s="122" t="s">
        <v>3684</v>
      </c>
      <c r="B2416" s="130">
        <v>450</v>
      </c>
      <c r="C2416" s="122" t="s">
        <v>85</v>
      </c>
      <c r="D2416" s="130">
        <v>691</v>
      </c>
      <c r="E2416" s="122" t="s">
        <v>1030</v>
      </c>
    </row>
    <row r="2417" spans="1:5" ht="15.75" thickBot="1" x14ac:dyDescent="0.3">
      <c r="A2417" s="122" t="s">
        <v>3684</v>
      </c>
      <c r="B2417" s="130">
        <v>450</v>
      </c>
      <c r="C2417" s="122" t="s">
        <v>85</v>
      </c>
      <c r="D2417" s="130">
        <v>735</v>
      </c>
      <c r="E2417" s="122" t="s">
        <v>1031</v>
      </c>
    </row>
    <row r="2418" spans="1:5" ht="15.75" thickBot="1" x14ac:dyDescent="0.3">
      <c r="A2418" s="122" t="s">
        <v>3684</v>
      </c>
      <c r="B2418" s="130">
        <v>450</v>
      </c>
      <c r="C2418" s="122" t="s">
        <v>85</v>
      </c>
      <c r="D2418" s="130">
        <v>779</v>
      </c>
      <c r="E2418" s="122" t="s">
        <v>1032</v>
      </c>
    </row>
    <row r="2419" spans="1:5" ht="15.75" thickBot="1" x14ac:dyDescent="0.3">
      <c r="A2419" s="122" t="s">
        <v>3684</v>
      </c>
      <c r="B2419" s="130">
        <v>960</v>
      </c>
      <c r="C2419" s="122" t="s">
        <v>86</v>
      </c>
      <c r="D2419" s="130">
        <v>2</v>
      </c>
      <c r="E2419" s="122" t="s">
        <v>1825</v>
      </c>
    </row>
    <row r="2420" spans="1:5" ht="15.75" thickBot="1" x14ac:dyDescent="0.3">
      <c r="A2420" s="122" t="s">
        <v>3684</v>
      </c>
      <c r="B2420" s="130">
        <v>960</v>
      </c>
      <c r="C2420" s="122" t="s">
        <v>86</v>
      </c>
      <c r="D2420" s="130">
        <v>1</v>
      </c>
      <c r="E2420" s="122" t="s">
        <v>1367</v>
      </c>
    </row>
    <row r="2421" spans="1:5" ht="15.75" thickBot="1" x14ac:dyDescent="0.3">
      <c r="A2421" s="122" t="s">
        <v>3684</v>
      </c>
      <c r="B2421" s="130">
        <v>960</v>
      </c>
      <c r="C2421" s="122" t="s">
        <v>86</v>
      </c>
      <c r="D2421" s="130">
        <v>3</v>
      </c>
      <c r="E2421" s="122" t="s">
        <v>1826</v>
      </c>
    </row>
    <row r="2422" spans="1:5" ht="15.75" thickBot="1" x14ac:dyDescent="0.3">
      <c r="A2422" s="122" t="s">
        <v>3684</v>
      </c>
      <c r="B2422" s="130">
        <v>960</v>
      </c>
      <c r="C2422" s="122" t="s">
        <v>86</v>
      </c>
      <c r="D2422" s="130">
        <v>89</v>
      </c>
      <c r="E2422" s="122" t="s">
        <v>1827</v>
      </c>
    </row>
    <row r="2423" spans="1:5" ht="15.75" thickBot="1" x14ac:dyDescent="0.3">
      <c r="A2423" s="122" t="s">
        <v>3684</v>
      </c>
      <c r="B2423" s="130">
        <v>960</v>
      </c>
      <c r="C2423" s="122" t="s">
        <v>86</v>
      </c>
      <c r="D2423" s="130">
        <v>177</v>
      </c>
      <c r="E2423" s="122" t="s">
        <v>1828</v>
      </c>
    </row>
    <row r="2424" spans="1:5" ht="15.75" thickBot="1" x14ac:dyDescent="0.3">
      <c r="A2424" s="122" t="s">
        <v>3684</v>
      </c>
      <c r="B2424" s="130">
        <v>960</v>
      </c>
      <c r="C2424" s="122" t="s">
        <v>86</v>
      </c>
      <c r="D2424" s="130">
        <v>221</v>
      </c>
      <c r="E2424" s="122" t="s">
        <v>1829</v>
      </c>
    </row>
    <row r="2425" spans="1:5" ht="15.75" thickBot="1" x14ac:dyDescent="0.3">
      <c r="A2425" s="122" t="s">
        <v>3684</v>
      </c>
      <c r="B2425" s="130">
        <v>960</v>
      </c>
      <c r="C2425" s="122" t="s">
        <v>86</v>
      </c>
      <c r="D2425" s="130">
        <v>691</v>
      </c>
      <c r="E2425" s="122" t="s">
        <v>1830</v>
      </c>
    </row>
    <row r="2426" spans="1:5" ht="15.75" thickBot="1" x14ac:dyDescent="0.3">
      <c r="A2426" s="122" t="s">
        <v>3684</v>
      </c>
      <c r="B2426" s="130">
        <v>960</v>
      </c>
      <c r="C2426" s="122" t="s">
        <v>86</v>
      </c>
      <c r="D2426" s="130">
        <v>735</v>
      </c>
      <c r="E2426" s="122" t="s">
        <v>1831</v>
      </c>
    </row>
    <row r="2427" spans="1:5" ht="15.75" thickBot="1" x14ac:dyDescent="0.3">
      <c r="A2427" s="122" t="s">
        <v>3684</v>
      </c>
      <c r="B2427" s="130">
        <v>960</v>
      </c>
      <c r="C2427" s="122" t="s">
        <v>86</v>
      </c>
      <c r="D2427" s="130">
        <v>736</v>
      </c>
      <c r="E2427" s="122" t="s">
        <v>1832</v>
      </c>
    </row>
    <row r="2428" spans="1:5" ht="15.75" thickBot="1" x14ac:dyDescent="0.3">
      <c r="A2428" s="122" t="s">
        <v>3684</v>
      </c>
      <c r="B2428" s="130">
        <v>150</v>
      </c>
      <c r="C2428" s="122" t="s">
        <v>87</v>
      </c>
      <c r="D2428" s="130">
        <v>45</v>
      </c>
      <c r="E2428" s="122" t="s">
        <v>618</v>
      </c>
    </row>
    <row r="2429" spans="1:5" ht="15.75" thickBot="1" x14ac:dyDescent="0.3">
      <c r="A2429" s="122" t="s">
        <v>3684</v>
      </c>
      <c r="B2429" s="130">
        <v>150</v>
      </c>
      <c r="C2429" s="122" t="s">
        <v>87</v>
      </c>
      <c r="D2429" s="130">
        <v>89</v>
      </c>
      <c r="E2429" s="122" t="s">
        <v>619</v>
      </c>
    </row>
    <row r="2430" spans="1:5" ht="15.75" thickBot="1" x14ac:dyDescent="0.3">
      <c r="A2430" s="122" t="s">
        <v>3684</v>
      </c>
      <c r="B2430" s="130">
        <v>150</v>
      </c>
      <c r="C2430" s="122" t="s">
        <v>87</v>
      </c>
      <c r="D2430" s="130">
        <v>353</v>
      </c>
      <c r="E2430" s="122" t="s">
        <v>620</v>
      </c>
    </row>
    <row r="2431" spans="1:5" ht="15.75" thickBot="1" x14ac:dyDescent="0.3">
      <c r="A2431" s="122" t="s">
        <v>3684</v>
      </c>
      <c r="B2431" s="130">
        <v>150</v>
      </c>
      <c r="C2431" s="122" t="s">
        <v>87</v>
      </c>
      <c r="D2431" s="130">
        <v>354</v>
      </c>
      <c r="E2431" s="122" t="s">
        <v>621</v>
      </c>
    </row>
    <row r="2432" spans="1:5" ht="15.75" thickBot="1" x14ac:dyDescent="0.3">
      <c r="A2432" s="122" t="s">
        <v>3684</v>
      </c>
      <c r="B2432" s="130">
        <v>150</v>
      </c>
      <c r="C2432" s="122" t="s">
        <v>87</v>
      </c>
      <c r="D2432" s="130">
        <v>355</v>
      </c>
      <c r="E2432" s="122" t="s">
        <v>622</v>
      </c>
    </row>
    <row r="2433" spans="1:5" ht="15.75" thickBot="1" x14ac:dyDescent="0.3">
      <c r="A2433" s="122" t="s">
        <v>3684</v>
      </c>
      <c r="B2433" s="130">
        <v>150</v>
      </c>
      <c r="C2433" s="122" t="s">
        <v>87</v>
      </c>
      <c r="D2433" s="130">
        <v>360</v>
      </c>
      <c r="E2433" s="122" t="s">
        <v>623</v>
      </c>
    </row>
    <row r="2434" spans="1:5" ht="15.75" thickBot="1" x14ac:dyDescent="0.3">
      <c r="A2434" s="122" t="s">
        <v>3684</v>
      </c>
      <c r="B2434" s="130">
        <v>105</v>
      </c>
      <c r="C2434" s="122" t="s">
        <v>88</v>
      </c>
      <c r="D2434" s="130">
        <v>1</v>
      </c>
      <c r="E2434" s="122" t="s">
        <v>542</v>
      </c>
    </row>
    <row r="2435" spans="1:5" ht="15.75" thickBot="1" x14ac:dyDescent="0.3">
      <c r="A2435" s="122" t="s">
        <v>3684</v>
      </c>
      <c r="B2435" s="130">
        <v>105</v>
      </c>
      <c r="C2435" s="122" t="s">
        <v>88</v>
      </c>
      <c r="D2435" s="130">
        <v>89</v>
      </c>
      <c r="E2435" s="122" t="s">
        <v>543</v>
      </c>
    </row>
    <row r="2436" spans="1:5" ht="15.75" thickBot="1" x14ac:dyDescent="0.3">
      <c r="A2436" s="122" t="s">
        <v>3684</v>
      </c>
      <c r="B2436" s="130">
        <v>105</v>
      </c>
      <c r="C2436" s="122" t="s">
        <v>88</v>
      </c>
      <c r="D2436" s="130">
        <v>133</v>
      </c>
      <c r="E2436" s="122" t="s">
        <v>544</v>
      </c>
    </row>
    <row r="2437" spans="1:5" ht="15.75" thickBot="1" x14ac:dyDescent="0.3">
      <c r="A2437" s="122" t="s">
        <v>3684</v>
      </c>
      <c r="B2437" s="130">
        <v>105</v>
      </c>
      <c r="C2437" s="122" t="s">
        <v>88</v>
      </c>
      <c r="D2437" s="130">
        <v>456</v>
      </c>
      <c r="E2437" s="122" t="s">
        <v>545</v>
      </c>
    </row>
    <row r="2438" spans="1:5" ht="15.75" thickBot="1" x14ac:dyDescent="0.3">
      <c r="A2438" s="122" t="s">
        <v>3684</v>
      </c>
      <c r="B2438" s="130">
        <v>105</v>
      </c>
      <c r="C2438" s="122" t="s">
        <v>88</v>
      </c>
      <c r="D2438" s="130">
        <v>468</v>
      </c>
      <c r="E2438" s="122" t="s">
        <v>556</v>
      </c>
    </row>
    <row r="2439" spans="1:5" ht="15.75" thickBot="1" x14ac:dyDescent="0.3">
      <c r="A2439" s="122" t="s">
        <v>3684</v>
      </c>
      <c r="B2439" s="130">
        <v>105</v>
      </c>
      <c r="C2439" s="122" t="s">
        <v>88</v>
      </c>
      <c r="D2439" s="130">
        <v>466</v>
      </c>
      <c r="E2439" s="122" t="s">
        <v>554</v>
      </c>
    </row>
    <row r="2440" spans="1:5" ht="15.75" thickBot="1" x14ac:dyDescent="0.3">
      <c r="A2440" s="122" t="s">
        <v>3684</v>
      </c>
      <c r="B2440" s="130">
        <v>105</v>
      </c>
      <c r="C2440" s="122" t="s">
        <v>88</v>
      </c>
      <c r="D2440" s="130">
        <v>465</v>
      </c>
      <c r="E2440" s="122" t="s">
        <v>553</v>
      </c>
    </row>
    <row r="2441" spans="1:5" ht="15.75" thickBot="1" x14ac:dyDescent="0.3">
      <c r="A2441" s="122" t="s">
        <v>3684</v>
      </c>
      <c r="B2441" s="130">
        <v>105</v>
      </c>
      <c r="C2441" s="122" t="s">
        <v>88</v>
      </c>
      <c r="D2441" s="130">
        <v>467</v>
      </c>
      <c r="E2441" s="122" t="s">
        <v>555</v>
      </c>
    </row>
    <row r="2442" spans="1:5" ht="15.75" thickBot="1" x14ac:dyDescent="0.3">
      <c r="A2442" s="122" t="s">
        <v>3684</v>
      </c>
      <c r="B2442" s="130">
        <v>105</v>
      </c>
      <c r="C2442" s="122" t="s">
        <v>88</v>
      </c>
      <c r="D2442" s="130">
        <v>461</v>
      </c>
      <c r="E2442" s="122" t="s">
        <v>549</v>
      </c>
    </row>
    <row r="2443" spans="1:5" ht="15.75" thickBot="1" x14ac:dyDescent="0.3">
      <c r="A2443" s="122" t="s">
        <v>3684</v>
      </c>
      <c r="B2443" s="130">
        <v>105</v>
      </c>
      <c r="C2443" s="122" t="s">
        <v>88</v>
      </c>
      <c r="D2443" s="130">
        <v>462</v>
      </c>
      <c r="E2443" s="122" t="s">
        <v>550</v>
      </c>
    </row>
    <row r="2444" spans="1:5" ht="15.75" thickBot="1" x14ac:dyDescent="0.3">
      <c r="A2444" s="122" t="s">
        <v>3684</v>
      </c>
      <c r="B2444" s="130">
        <v>105</v>
      </c>
      <c r="C2444" s="122" t="s">
        <v>88</v>
      </c>
      <c r="D2444" s="130">
        <v>469</v>
      </c>
      <c r="E2444" s="122" t="s">
        <v>557</v>
      </c>
    </row>
    <row r="2445" spans="1:5" ht="15.75" thickBot="1" x14ac:dyDescent="0.3">
      <c r="A2445" s="122" t="s">
        <v>3684</v>
      </c>
      <c r="B2445" s="130">
        <v>105</v>
      </c>
      <c r="C2445" s="122" t="s">
        <v>88</v>
      </c>
      <c r="D2445" s="130">
        <v>471</v>
      </c>
      <c r="E2445" s="122" t="s">
        <v>559</v>
      </c>
    </row>
    <row r="2446" spans="1:5" ht="15.75" thickBot="1" x14ac:dyDescent="0.3">
      <c r="A2446" s="122" t="s">
        <v>3684</v>
      </c>
      <c r="B2446" s="130">
        <v>105</v>
      </c>
      <c r="C2446" s="122" t="s">
        <v>88</v>
      </c>
      <c r="D2446" s="130">
        <v>464</v>
      </c>
      <c r="E2446" s="122" t="s">
        <v>552</v>
      </c>
    </row>
    <row r="2447" spans="1:5" ht="15.75" thickBot="1" x14ac:dyDescent="0.3">
      <c r="A2447" s="122" t="s">
        <v>3684</v>
      </c>
      <c r="B2447" s="130">
        <v>105</v>
      </c>
      <c r="C2447" s="122" t="s">
        <v>88</v>
      </c>
      <c r="D2447" s="130">
        <v>463</v>
      </c>
      <c r="E2447" s="122" t="s">
        <v>551</v>
      </c>
    </row>
    <row r="2448" spans="1:5" ht="15.75" thickBot="1" x14ac:dyDescent="0.3">
      <c r="A2448" s="122" t="s">
        <v>3684</v>
      </c>
      <c r="B2448" s="130">
        <v>105</v>
      </c>
      <c r="C2448" s="122" t="s">
        <v>88</v>
      </c>
      <c r="D2448" s="130">
        <v>458</v>
      </c>
      <c r="E2448" s="122" t="s">
        <v>546</v>
      </c>
    </row>
    <row r="2449" spans="1:5" ht="15.75" thickBot="1" x14ac:dyDescent="0.3">
      <c r="A2449" s="122" t="s">
        <v>3684</v>
      </c>
      <c r="B2449" s="130">
        <v>105</v>
      </c>
      <c r="C2449" s="122" t="s">
        <v>88</v>
      </c>
      <c r="D2449" s="130">
        <v>470</v>
      </c>
      <c r="E2449" s="122" t="s">
        <v>558</v>
      </c>
    </row>
    <row r="2450" spans="1:5" ht="15.75" thickBot="1" x14ac:dyDescent="0.3">
      <c r="A2450" s="122" t="s">
        <v>3684</v>
      </c>
      <c r="B2450" s="130">
        <v>105</v>
      </c>
      <c r="C2450" s="122" t="s">
        <v>88</v>
      </c>
      <c r="D2450" s="130">
        <v>459</v>
      </c>
      <c r="E2450" s="122" t="s">
        <v>547</v>
      </c>
    </row>
    <row r="2451" spans="1:5" ht="15.75" thickBot="1" x14ac:dyDescent="0.3">
      <c r="A2451" s="122" t="s">
        <v>3684</v>
      </c>
      <c r="B2451" s="130">
        <v>105</v>
      </c>
      <c r="C2451" s="122" t="s">
        <v>88</v>
      </c>
      <c r="D2451" s="130">
        <v>460</v>
      </c>
      <c r="E2451" s="122" t="s">
        <v>548</v>
      </c>
    </row>
    <row r="2452" spans="1:5" ht="15.75" thickBot="1" x14ac:dyDescent="0.3">
      <c r="A2452" s="122" t="s">
        <v>3684</v>
      </c>
      <c r="B2452" s="130">
        <v>105</v>
      </c>
      <c r="C2452" s="122" t="s">
        <v>88</v>
      </c>
      <c r="D2452" s="130">
        <v>691</v>
      </c>
      <c r="E2452" s="122" t="s">
        <v>560</v>
      </c>
    </row>
    <row r="2453" spans="1:5" ht="15.75" thickBot="1" x14ac:dyDescent="0.3">
      <c r="A2453" s="122" t="s">
        <v>3684</v>
      </c>
      <c r="B2453" s="130">
        <v>105</v>
      </c>
      <c r="C2453" s="122" t="s">
        <v>88</v>
      </c>
      <c r="D2453" s="130">
        <v>870</v>
      </c>
      <c r="E2453" s="122" t="s">
        <v>561</v>
      </c>
    </row>
    <row r="2454" spans="1:5" ht="15.75" thickBot="1" x14ac:dyDescent="0.3">
      <c r="A2454" s="122" t="s">
        <v>3684</v>
      </c>
      <c r="B2454" s="130">
        <v>460</v>
      </c>
      <c r="C2454" s="122" t="s">
        <v>89</v>
      </c>
      <c r="D2454" s="130">
        <v>1</v>
      </c>
      <c r="E2454" s="122" t="s">
        <v>1040</v>
      </c>
    </row>
    <row r="2455" spans="1:5" ht="15.75" thickBot="1" x14ac:dyDescent="0.3">
      <c r="A2455" s="122" t="s">
        <v>3684</v>
      </c>
      <c r="B2455" s="130">
        <v>460</v>
      </c>
      <c r="C2455" s="122" t="s">
        <v>89</v>
      </c>
      <c r="D2455" s="130">
        <v>89</v>
      </c>
      <c r="E2455" s="122" t="s">
        <v>1041</v>
      </c>
    </row>
    <row r="2456" spans="1:5" ht="15.75" thickBot="1" x14ac:dyDescent="0.3">
      <c r="A2456" s="122" t="s">
        <v>3684</v>
      </c>
      <c r="B2456" s="130">
        <v>460</v>
      </c>
      <c r="C2456" s="122" t="s">
        <v>89</v>
      </c>
      <c r="D2456" s="130">
        <v>91</v>
      </c>
      <c r="E2456" s="122" t="s">
        <v>1043</v>
      </c>
    </row>
    <row r="2457" spans="1:5" ht="15.75" thickBot="1" x14ac:dyDescent="0.3">
      <c r="A2457" s="122" t="s">
        <v>3684</v>
      </c>
      <c r="B2457" s="130">
        <v>460</v>
      </c>
      <c r="C2457" s="122" t="s">
        <v>89</v>
      </c>
      <c r="D2457" s="130">
        <v>90</v>
      </c>
      <c r="E2457" s="122" t="s">
        <v>1042</v>
      </c>
    </row>
    <row r="2458" spans="1:5" ht="15.75" thickBot="1" x14ac:dyDescent="0.3">
      <c r="A2458" s="122" t="s">
        <v>3684</v>
      </c>
      <c r="B2458" s="130">
        <v>460</v>
      </c>
      <c r="C2458" s="122" t="s">
        <v>89</v>
      </c>
      <c r="D2458" s="130">
        <v>177</v>
      </c>
      <c r="E2458" s="122" t="s">
        <v>1044</v>
      </c>
    </row>
    <row r="2459" spans="1:5" ht="15.75" thickBot="1" x14ac:dyDescent="0.3">
      <c r="A2459" s="122" t="s">
        <v>3684</v>
      </c>
      <c r="B2459" s="130">
        <v>460</v>
      </c>
      <c r="C2459" s="122" t="s">
        <v>89</v>
      </c>
      <c r="D2459" s="130">
        <v>221</v>
      </c>
      <c r="E2459" s="122" t="s">
        <v>1045</v>
      </c>
    </row>
    <row r="2460" spans="1:5" ht="15.75" thickBot="1" x14ac:dyDescent="0.3">
      <c r="A2460" s="122" t="s">
        <v>3684</v>
      </c>
      <c r="B2460" s="130">
        <v>460</v>
      </c>
      <c r="C2460" s="122" t="s">
        <v>89</v>
      </c>
      <c r="D2460" s="130">
        <v>265</v>
      </c>
      <c r="E2460" s="122" t="s">
        <v>1046</v>
      </c>
    </row>
    <row r="2461" spans="1:5" ht="15.75" thickBot="1" x14ac:dyDescent="0.3">
      <c r="A2461" s="122" t="s">
        <v>3684</v>
      </c>
      <c r="B2461" s="130">
        <v>460</v>
      </c>
      <c r="C2461" s="122" t="s">
        <v>89</v>
      </c>
      <c r="D2461" s="130">
        <v>456</v>
      </c>
      <c r="E2461" s="122" t="s">
        <v>1047</v>
      </c>
    </row>
    <row r="2462" spans="1:5" ht="15.75" thickBot="1" x14ac:dyDescent="0.3">
      <c r="A2462" s="122" t="s">
        <v>3684</v>
      </c>
      <c r="B2462" s="130">
        <v>460</v>
      </c>
      <c r="C2462" s="122" t="s">
        <v>89</v>
      </c>
      <c r="D2462" s="130">
        <v>457</v>
      </c>
      <c r="E2462" s="122" t="s">
        <v>1048</v>
      </c>
    </row>
    <row r="2463" spans="1:5" ht="15.75" thickBot="1" x14ac:dyDescent="0.3">
      <c r="A2463" s="122" t="s">
        <v>3684</v>
      </c>
      <c r="B2463" s="130">
        <v>460</v>
      </c>
      <c r="C2463" s="122" t="s">
        <v>89</v>
      </c>
      <c r="D2463" s="130">
        <v>505</v>
      </c>
      <c r="E2463" s="122" t="s">
        <v>1050</v>
      </c>
    </row>
    <row r="2464" spans="1:5" ht="15.75" thickBot="1" x14ac:dyDescent="0.3">
      <c r="A2464" s="122" t="s">
        <v>3684</v>
      </c>
      <c r="B2464" s="130">
        <v>460</v>
      </c>
      <c r="C2464" s="122" t="s">
        <v>89</v>
      </c>
      <c r="D2464" s="130">
        <v>500</v>
      </c>
      <c r="E2464" s="122" t="s">
        <v>1049</v>
      </c>
    </row>
    <row r="2465" spans="1:5" ht="15.75" thickBot="1" x14ac:dyDescent="0.3">
      <c r="A2465" s="122" t="s">
        <v>3684</v>
      </c>
      <c r="B2465" s="130">
        <v>460</v>
      </c>
      <c r="C2465" s="122" t="s">
        <v>89</v>
      </c>
      <c r="D2465" s="130">
        <v>632</v>
      </c>
      <c r="E2465" s="122" t="s">
        <v>1051</v>
      </c>
    </row>
    <row r="2466" spans="1:5" ht="15.75" thickBot="1" x14ac:dyDescent="0.3">
      <c r="A2466" s="122" t="s">
        <v>3684</v>
      </c>
      <c r="B2466" s="130">
        <v>460</v>
      </c>
      <c r="C2466" s="122" t="s">
        <v>89</v>
      </c>
      <c r="D2466" s="130">
        <v>691</v>
      </c>
      <c r="E2466" s="122" t="s">
        <v>1052</v>
      </c>
    </row>
    <row r="2467" spans="1:5" ht="15.75" thickBot="1" x14ac:dyDescent="0.3">
      <c r="A2467" s="122" t="s">
        <v>3684</v>
      </c>
      <c r="B2467" s="130">
        <v>460</v>
      </c>
      <c r="C2467" s="122" t="s">
        <v>89</v>
      </c>
      <c r="D2467" s="130">
        <v>692</v>
      </c>
      <c r="E2467" s="122" t="s">
        <v>1053</v>
      </c>
    </row>
    <row r="2468" spans="1:5" ht="15.75" thickBot="1" x14ac:dyDescent="0.3">
      <c r="A2468" s="122" t="s">
        <v>3684</v>
      </c>
      <c r="B2468" s="130">
        <v>460</v>
      </c>
      <c r="C2468" s="122" t="s">
        <v>89</v>
      </c>
      <c r="D2468" s="130">
        <v>735</v>
      </c>
      <c r="E2468" s="122" t="s">
        <v>1054</v>
      </c>
    </row>
    <row r="2469" spans="1:5" ht="15.75" thickBot="1" x14ac:dyDescent="0.3">
      <c r="A2469" s="122" t="s">
        <v>3684</v>
      </c>
      <c r="B2469" s="130">
        <v>460</v>
      </c>
      <c r="C2469" s="122" t="s">
        <v>89</v>
      </c>
      <c r="D2469" s="130">
        <v>779</v>
      </c>
      <c r="E2469" s="122" t="s">
        <v>1055</v>
      </c>
    </row>
    <row r="2470" spans="1:5" ht="15.75" thickBot="1" x14ac:dyDescent="0.3">
      <c r="A2470" s="122" t="s">
        <v>3684</v>
      </c>
      <c r="B2470" s="130">
        <v>70</v>
      </c>
      <c r="C2470" s="122" t="s">
        <v>90</v>
      </c>
      <c r="D2470" s="130">
        <v>535</v>
      </c>
      <c r="E2470" s="122" t="s">
        <v>529</v>
      </c>
    </row>
    <row r="2471" spans="1:5" ht="15.75" thickBot="1" x14ac:dyDescent="0.3">
      <c r="A2471" s="122" t="s">
        <v>3684</v>
      </c>
      <c r="B2471" s="130">
        <v>70</v>
      </c>
      <c r="C2471" s="122" t="s">
        <v>90</v>
      </c>
      <c r="D2471" s="130">
        <v>1</v>
      </c>
      <c r="E2471" s="122" t="s">
        <v>522</v>
      </c>
    </row>
    <row r="2472" spans="1:5" ht="15.75" thickBot="1" x14ac:dyDescent="0.3">
      <c r="A2472" s="122" t="s">
        <v>3684</v>
      </c>
      <c r="B2472" s="130">
        <v>70</v>
      </c>
      <c r="C2472" s="122" t="s">
        <v>90</v>
      </c>
      <c r="D2472" s="130">
        <v>501</v>
      </c>
      <c r="E2472" s="122" t="s">
        <v>526</v>
      </c>
    </row>
    <row r="2473" spans="1:5" ht="15.75" thickBot="1" x14ac:dyDescent="0.3">
      <c r="A2473" s="122" t="s">
        <v>3684</v>
      </c>
      <c r="B2473" s="130">
        <v>70</v>
      </c>
      <c r="C2473" s="122" t="s">
        <v>90</v>
      </c>
      <c r="D2473" s="130">
        <v>503</v>
      </c>
      <c r="E2473" s="122" t="s">
        <v>528</v>
      </c>
    </row>
    <row r="2474" spans="1:5" ht="15.75" thickBot="1" x14ac:dyDescent="0.3">
      <c r="A2474" s="122" t="s">
        <v>3684</v>
      </c>
      <c r="B2474" s="130">
        <v>70</v>
      </c>
      <c r="C2474" s="122" t="s">
        <v>90</v>
      </c>
      <c r="D2474" s="130">
        <v>502</v>
      </c>
      <c r="E2474" s="122" t="s">
        <v>527</v>
      </c>
    </row>
    <row r="2475" spans="1:5" ht="15.75" thickBot="1" x14ac:dyDescent="0.3">
      <c r="A2475" s="122" t="s">
        <v>3684</v>
      </c>
      <c r="B2475" s="130">
        <v>70</v>
      </c>
      <c r="C2475" s="122" t="s">
        <v>90</v>
      </c>
      <c r="D2475" s="130">
        <v>353</v>
      </c>
      <c r="E2475" s="122" t="s">
        <v>524</v>
      </c>
    </row>
    <row r="2476" spans="1:5" ht="15.75" thickBot="1" x14ac:dyDescent="0.3">
      <c r="A2476" s="122" t="s">
        <v>3684</v>
      </c>
      <c r="B2476" s="130">
        <v>70</v>
      </c>
      <c r="C2476" s="122" t="s">
        <v>90</v>
      </c>
      <c r="D2476" s="130">
        <v>632</v>
      </c>
      <c r="E2476" s="122" t="s">
        <v>530</v>
      </c>
    </row>
    <row r="2477" spans="1:5" ht="15.75" thickBot="1" x14ac:dyDescent="0.3">
      <c r="A2477" s="122" t="s">
        <v>3684</v>
      </c>
      <c r="B2477" s="130">
        <v>70</v>
      </c>
      <c r="C2477" s="122" t="s">
        <v>90</v>
      </c>
      <c r="D2477" s="130">
        <v>221</v>
      </c>
      <c r="E2477" s="122" t="s">
        <v>523</v>
      </c>
    </row>
    <row r="2478" spans="1:5" ht="15.75" thickBot="1" x14ac:dyDescent="0.3">
      <c r="A2478" s="122" t="s">
        <v>3684</v>
      </c>
      <c r="B2478" s="130">
        <v>70</v>
      </c>
      <c r="C2478" s="122" t="s">
        <v>90</v>
      </c>
      <c r="D2478" s="130">
        <v>500</v>
      </c>
      <c r="E2478" s="122" t="s">
        <v>525</v>
      </c>
    </row>
    <row r="2479" spans="1:5" ht="15.75" thickBot="1" x14ac:dyDescent="0.3">
      <c r="A2479" s="122" t="s">
        <v>3684</v>
      </c>
      <c r="B2479" s="130">
        <v>70</v>
      </c>
      <c r="C2479" s="122" t="s">
        <v>90</v>
      </c>
      <c r="D2479" s="130">
        <v>779</v>
      </c>
      <c r="E2479" s="122" t="s">
        <v>532</v>
      </c>
    </row>
    <row r="2480" spans="1:5" ht="15.75" thickBot="1" x14ac:dyDescent="0.3">
      <c r="A2480" s="122" t="s">
        <v>3684</v>
      </c>
      <c r="B2480" s="130">
        <v>70</v>
      </c>
      <c r="C2480" s="122" t="s">
        <v>90</v>
      </c>
      <c r="D2480" s="130">
        <v>675</v>
      </c>
      <c r="E2480" s="122" t="s">
        <v>531</v>
      </c>
    </row>
    <row r="2481" spans="1:5" ht="15.75" thickBot="1" x14ac:dyDescent="0.3">
      <c r="A2481" s="122" t="s">
        <v>3684</v>
      </c>
      <c r="B2481" s="130">
        <v>255</v>
      </c>
      <c r="C2481" s="122" t="s">
        <v>91</v>
      </c>
      <c r="D2481" s="130">
        <v>1</v>
      </c>
      <c r="E2481" s="122" t="s">
        <v>705</v>
      </c>
    </row>
    <row r="2482" spans="1:5" ht="15.75" thickBot="1" x14ac:dyDescent="0.3">
      <c r="A2482" s="122" t="s">
        <v>3684</v>
      </c>
      <c r="B2482" s="130">
        <v>255</v>
      </c>
      <c r="C2482" s="122" t="s">
        <v>91</v>
      </c>
      <c r="D2482" s="130">
        <v>221</v>
      </c>
      <c r="E2482" s="122" t="s">
        <v>706</v>
      </c>
    </row>
    <row r="2483" spans="1:5" ht="15.75" thickBot="1" x14ac:dyDescent="0.3">
      <c r="A2483" s="122" t="s">
        <v>3684</v>
      </c>
      <c r="B2483" s="130">
        <v>255</v>
      </c>
      <c r="C2483" s="122" t="s">
        <v>91</v>
      </c>
      <c r="D2483" s="130">
        <v>456</v>
      </c>
      <c r="E2483" s="122" t="s">
        <v>707</v>
      </c>
    </row>
    <row r="2484" spans="1:5" ht="15.75" thickBot="1" x14ac:dyDescent="0.3">
      <c r="A2484" s="122" t="s">
        <v>3684</v>
      </c>
      <c r="B2484" s="130">
        <v>255</v>
      </c>
      <c r="C2484" s="122" t="s">
        <v>91</v>
      </c>
      <c r="D2484" s="130">
        <v>779</v>
      </c>
      <c r="E2484" s="122" t="s">
        <v>708</v>
      </c>
    </row>
    <row r="2485" spans="1:5" ht="15.75" thickBot="1" x14ac:dyDescent="0.3">
      <c r="A2485" s="122" t="s">
        <v>3684</v>
      </c>
      <c r="B2485" s="130">
        <v>260</v>
      </c>
      <c r="C2485" s="122" t="s">
        <v>92</v>
      </c>
      <c r="D2485" s="130">
        <v>89</v>
      </c>
      <c r="E2485" s="122" t="s">
        <v>709</v>
      </c>
    </row>
    <row r="2486" spans="1:5" ht="15.75" thickBot="1" x14ac:dyDescent="0.3">
      <c r="A2486" s="122" t="s">
        <v>3684</v>
      </c>
      <c r="B2486" s="130">
        <v>260</v>
      </c>
      <c r="C2486" s="122" t="s">
        <v>92</v>
      </c>
      <c r="D2486" s="130">
        <v>456</v>
      </c>
      <c r="E2486" s="122" t="s">
        <v>710</v>
      </c>
    </row>
    <row r="2487" spans="1:5" ht="15.75" thickBot="1" x14ac:dyDescent="0.3">
      <c r="A2487" s="122" t="s">
        <v>3684</v>
      </c>
      <c r="B2487" s="130">
        <v>260</v>
      </c>
      <c r="C2487" s="122" t="s">
        <v>92</v>
      </c>
      <c r="D2487" s="130">
        <v>457</v>
      </c>
      <c r="E2487" s="122" t="s">
        <v>711</v>
      </c>
    </row>
    <row r="2488" spans="1:5" ht="15.75" thickBot="1" x14ac:dyDescent="0.3">
      <c r="A2488" s="122" t="s">
        <v>3684</v>
      </c>
      <c r="B2488" s="130">
        <v>260</v>
      </c>
      <c r="C2488" s="122" t="s">
        <v>92</v>
      </c>
      <c r="D2488" s="130">
        <v>779</v>
      </c>
      <c r="E2488" s="122" t="s">
        <v>712</v>
      </c>
    </row>
    <row r="2489" spans="1:5" ht="15.75" thickBot="1" x14ac:dyDescent="0.3">
      <c r="A2489" s="122" t="s">
        <v>3684</v>
      </c>
      <c r="B2489" s="130">
        <v>505</v>
      </c>
      <c r="C2489" s="122" t="s">
        <v>93</v>
      </c>
      <c r="D2489" s="130">
        <v>785</v>
      </c>
      <c r="E2489" s="122" t="s">
        <v>1147</v>
      </c>
    </row>
    <row r="2490" spans="1:5" ht="15.75" thickBot="1" x14ac:dyDescent="0.3">
      <c r="A2490" s="122" t="s">
        <v>3684</v>
      </c>
      <c r="B2490" s="130">
        <v>505</v>
      </c>
      <c r="C2490" s="122" t="s">
        <v>93</v>
      </c>
      <c r="D2490" s="130">
        <v>89</v>
      </c>
      <c r="E2490" s="122" t="s">
        <v>1140</v>
      </c>
    </row>
    <row r="2491" spans="1:5" ht="15.75" thickBot="1" x14ac:dyDescent="0.3">
      <c r="A2491" s="122" t="s">
        <v>3684</v>
      </c>
      <c r="B2491" s="130">
        <v>505</v>
      </c>
      <c r="C2491" s="122" t="s">
        <v>93</v>
      </c>
      <c r="D2491" s="130">
        <v>133</v>
      </c>
      <c r="E2491" s="122" t="s">
        <v>1141</v>
      </c>
    </row>
    <row r="2492" spans="1:5" ht="15.75" thickBot="1" x14ac:dyDescent="0.3">
      <c r="A2492" s="122" t="s">
        <v>3684</v>
      </c>
      <c r="B2492" s="130">
        <v>505</v>
      </c>
      <c r="C2492" s="122" t="s">
        <v>93</v>
      </c>
      <c r="D2492" s="130">
        <v>265</v>
      </c>
      <c r="E2492" s="122" t="s">
        <v>1142</v>
      </c>
    </row>
    <row r="2493" spans="1:5" ht="15.75" thickBot="1" x14ac:dyDescent="0.3">
      <c r="A2493" s="122" t="s">
        <v>3684</v>
      </c>
      <c r="B2493" s="130">
        <v>505</v>
      </c>
      <c r="C2493" s="122" t="s">
        <v>93</v>
      </c>
      <c r="D2493" s="130">
        <v>510</v>
      </c>
      <c r="E2493" s="122" t="s">
        <v>1143</v>
      </c>
    </row>
    <row r="2494" spans="1:5" ht="15.75" thickBot="1" x14ac:dyDescent="0.3">
      <c r="A2494" s="122" t="s">
        <v>3684</v>
      </c>
      <c r="B2494" s="130">
        <v>505</v>
      </c>
      <c r="C2494" s="122" t="s">
        <v>93</v>
      </c>
      <c r="D2494" s="130">
        <v>570</v>
      </c>
      <c r="E2494" s="122" t="s">
        <v>1144</v>
      </c>
    </row>
    <row r="2495" spans="1:5" ht="15.75" thickBot="1" x14ac:dyDescent="0.3">
      <c r="A2495" s="122" t="s">
        <v>3684</v>
      </c>
      <c r="B2495" s="130">
        <v>505</v>
      </c>
      <c r="C2495" s="122" t="s">
        <v>93</v>
      </c>
      <c r="D2495" s="130">
        <v>779</v>
      </c>
      <c r="E2495" s="122" t="s">
        <v>1145</v>
      </c>
    </row>
    <row r="2496" spans="1:5" ht="15.75" thickBot="1" x14ac:dyDescent="0.3">
      <c r="A2496" s="122" t="s">
        <v>3684</v>
      </c>
      <c r="B2496" s="130">
        <v>505</v>
      </c>
      <c r="C2496" s="122" t="s">
        <v>93</v>
      </c>
      <c r="D2496" s="130">
        <v>781</v>
      </c>
      <c r="E2496" s="122" t="s">
        <v>1146</v>
      </c>
    </row>
    <row r="2497" spans="1:5" ht="15.75" thickBot="1" x14ac:dyDescent="0.3">
      <c r="A2497" s="122" t="s">
        <v>3684</v>
      </c>
      <c r="B2497" s="130">
        <v>890</v>
      </c>
      <c r="C2497" s="122" t="s">
        <v>95</v>
      </c>
      <c r="D2497" s="130">
        <v>502</v>
      </c>
      <c r="E2497" s="122" t="s">
        <v>1716</v>
      </c>
    </row>
    <row r="2498" spans="1:5" ht="15.75" thickBot="1" x14ac:dyDescent="0.3">
      <c r="A2498" s="122" t="s">
        <v>3684</v>
      </c>
      <c r="B2498" s="130">
        <v>890</v>
      </c>
      <c r="C2498" s="122" t="s">
        <v>95</v>
      </c>
      <c r="D2498" s="130">
        <v>505</v>
      </c>
      <c r="E2498" s="122" t="s">
        <v>1717</v>
      </c>
    </row>
    <row r="2499" spans="1:5" ht="15.75" thickBot="1" x14ac:dyDescent="0.3">
      <c r="A2499" s="122" t="s">
        <v>3684</v>
      </c>
      <c r="B2499" s="130">
        <v>890</v>
      </c>
      <c r="C2499" s="122" t="s">
        <v>95</v>
      </c>
      <c r="D2499" s="130">
        <v>500</v>
      </c>
      <c r="E2499" s="122" t="s">
        <v>1714</v>
      </c>
    </row>
    <row r="2500" spans="1:5" ht="15.75" thickBot="1" x14ac:dyDescent="0.3">
      <c r="A2500" s="122" t="s">
        <v>3684</v>
      </c>
      <c r="B2500" s="130">
        <v>890</v>
      </c>
      <c r="C2500" s="122" t="s">
        <v>95</v>
      </c>
      <c r="D2500" s="130">
        <v>501</v>
      </c>
      <c r="E2500" s="122" t="s">
        <v>1715</v>
      </c>
    </row>
    <row r="2501" spans="1:5" ht="15.75" thickBot="1" x14ac:dyDescent="0.3">
      <c r="A2501" s="122" t="s">
        <v>3684</v>
      </c>
      <c r="B2501" s="130">
        <v>34</v>
      </c>
      <c r="C2501" s="122" t="s">
        <v>96</v>
      </c>
      <c r="D2501" s="130">
        <v>1</v>
      </c>
      <c r="E2501" s="122" t="s">
        <v>384</v>
      </c>
    </row>
    <row r="2502" spans="1:5" ht="15.75" thickBot="1" x14ac:dyDescent="0.3">
      <c r="A2502" s="122" t="s">
        <v>3684</v>
      </c>
      <c r="B2502" s="130">
        <v>34</v>
      </c>
      <c r="C2502" s="122" t="s">
        <v>96</v>
      </c>
      <c r="D2502" s="130">
        <v>2</v>
      </c>
      <c r="E2502" s="122" t="s">
        <v>385</v>
      </c>
    </row>
    <row r="2503" spans="1:5" ht="15.75" thickBot="1" x14ac:dyDescent="0.3">
      <c r="A2503" s="122" t="s">
        <v>3684</v>
      </c>
      <c r="B2503" s="130">
        <v>34</v>
      </c>
      <c r="C2503" s="122" t="s">
        <v>96</v>
      </c>
      <c r="D2503" s="130">
        <v>89</v>
      </c>
      <c r="E2503" s="122" t="s">
        <v>386</v>
      </c>
    </row>
    <row r="2504" spans="1:5" ht="15.75" thickBot="1" x14ac:dyDescent="0.3">
      <c r="A2504" s="122" t="s">
        <v>3684</v>
      </c>
      <c r="B2504" s="130">
        <v>34</v>
      </c>
      <c r="C2504" s="122" t="s">
        <v>96</v>
      </c>
      <c r="D2504" s="130">
        <v>133</v>
      </c>
      <c r="E2504" s="122" t="s">
        <v>387</v>
      </c>
    </row>
    <row r="2505" spans="1:5" ht="15.75" thickBot="1" x14ac:dyDescent="0.3">
      <c r="A2505" s="122" t="s">
        <v>3684</v>
      </c>
      <c r="B2505" s="130">
        <v>34</v>
      </c>
      <c r="C2505" s="122" t="s">
        <v>96</v>
      </c>
      <c r="D2505" s="130">
        <v>177</v>
      </c>
      <c r="E2505" s="122" t="s">
        <v>388</v>
      </c>
    </row>
    <row r="2506" spans="1:5" ht="15.75" thickBot="1" x14ac:dyDescent="0.3">
      <c r="A2506" s="122" t="s">
        <v>3684</v>
      </c>
      <c r="B2506" s="130">
        <v>34</v>
      </c>
      <c r="C2506" s="122" t="s">
        <v>96</v>
      </c>
      <c r="D2506" s="130">
        <v>221</v>
      </c>
      <c r="E2506" s="122" t="s">
        <v>389</v>
      </c>
    </row>
    <row r="2507" spans="1:5" ht="15.75" thickBot="1" x14ac:dyDescent="0.3">
      <c r="A2507" s="122" t="s">
        <v>3684</v>
      </c>
      <c r="B2507" s="130">
        <v>34</v>
      </c>
      <c r="C2507" s="122" t="s">
        <v>96</v>
      </c>
      <c r="D2507" s="130">
        <v>779</v>
      </c>
      <c r="E2507" s="122" t="s">
        <v>390</v>
      </c>
    </row>
    <row r="2508" spans="1:5" ht="15.75" thickBot="1" x14ac:dyDescent="0.3">
      <c r="A2508" s="122" t="s">
        <v>3684</v>
      </c>
      <c r="B2508" s="130">
        <v>750</v>
      </c>
      <c r="C2508" s="122" t="s">
        <v>97</v>
      </c>
      <c r="D2508" s="130">
        <v>1</v>
      </c>
      <c r="E2508" s="122" t="s">
        <v>1307</v>
      </c>
    </row>
    <row r="2509" spans="1:5" ht="15.75" thickBot="1" x14ac:dyDescent="0.3">
      <c r="A2509" s="122" t="s">
        <v>3684</v>
      </c>
      <c r="B2509" s="130">
        <v>461</v>
      </c>
      <c r="C2509" s="122" t="s">
        <v>98</v>
      </c>
      <c r="D2509" s="130">
        <v>1</v>
      </c>
      <c r="E2509" s="122" t="s">
        <v>1056</v>
      </c>
    </row>
    <row r="2510" spans="1:5" ht="15.75" thickBot="1" x14ac:dyDescent="0.3">
      <c r="A2510" s="122" t="s">
        <v>3684</v>
      </c>
      <c r="B2510" s="130">
        <v>461</v>
      </c>
      <c r="C2510" s="122" t="s">
        <v>98</v>
      </c>
      <c r="D2510" s="130">
        <v>2</v>
      </c>
      <c r="E2510" s="122" t="s">
        <v>1057</v>
      </c>
    </row>
    <row r="2511" spans="1:5" ht="15.75" thickBot="1" x14ac:dyDescent="0.3">
      <c r="A2511" s="122" t="s">
        <v>3684</v>
      </c>
      <c r="B2511" s="130">
        <v>461</v>
      </c>
      <c r="C2511" s="122" t="s">
        <v>98</v>
      </c>
      <c r="D2511" s="130">
        <v>90</v>
      </c>
      <c r="E2511" s="122" t="s">
        <v>1059</v>
      </c>
    </row>
    <row r="2512" spans="1:5" ht="15.75" thickBot="1" x14ac:dyDescent="0.3">
      <c r="A2512" s="122" t="s">
        <v>3684</v>
      </c>
      <c r="B2512" s="130">
        <v>461</v>
      </c>
      <c r="C2512" s="122" t="s">
        <v>98</v>
      </c>
      <c r="D2512" s="130">
        <v>89</v>
      </c>
      <c r="E2512" s="122" t="s">
        <v>1058</v>
      </c>
    </row>
    <row r="2513" spans="1:5" ht="15.75" thickBot="1" x14ac:dyDescent="0.3">
      <c r="A2513" s="122" t="s">
        <v>3684</v>
      </c>
      <c r="B2513" s="130">
        <v>461</v>
      </c>
      <c r="C2513" s="122" t="s">
        <v>98</v>
      </c>
      <c r="D2513" s="130">
        <v>501</v>
      </c>
      <c r="E2513" s="122" t="s">
        <v>1060</v>
      </c>
    </row>
    <row r="2514" spans="1:5" ht="15.75" thickBot="1" x14ac:dyDescent="0.3">
      <c r="A2514" s="122" t="s">
        <v>3684</v>
      </c>
      <c r="B2514" s="130">
        <v>463</v>
      </c>
      <c r="C2514" s="122" t="s">
        <v>99</v>
      </c>
      <c r="D2514" s="130">
        <v>5</v>
      </c>
      <c r="E2514" s="122" t="s">
        <v>1061</v>
      </c>
    </row>
    <row r="2515" spans="1:5" ht="15.75" thickBot="1" x14ac:dyDescent="0.3">
      <c r="A2515" s="122" t="s">
        <v>3684</v>
      </c>
      <c r="B2515" s="130">
        <v>463</v>
      </c>
      <c r="C2515" s="122" t="s">
        <v>99</v>
      </c>
      <c r="D2515" s="130">
        <v>9</v>
      </c>
      <c r="E2515" s="122" t="s">
        <v>1062</v>
      </c>
    </row>
    <row r="2516" spans="1:5" ht="15.75" thickBot="1" x14ac:dyDescent="0.3">
      <c r="A2516" s="122" t="s">
        <v>3684</v>
      </c>
      <c r="B2516" s="130">
        <v>880</v>
      </c>
      <c r="C2516" s="122" t="s">
        <v>100</v>
      </c>
      <c r="D2516" s="130">
        <v>900</v>
      </c>
      <c r="E2516" s="122" t="s">
        <v>3812</v>
      </c>
    </row>
    <row r="2517" spans="1:5" ht="15.75" thickBot="1" x14ac:dyDescent="0.3">
      <c r="A2517" s="122" t="s">
        <v>3684</v>
      </c>
      <c r="B2517" s="130">
        <v>880</v>
      </c>
      <c r="C2517" s="122" t="s">
        <v>100</v>
      </c>
      <c r="D2517" s="130">
        <v>879</v>
      </c>
      <c r="E2517" s="122" t="s">
        <v>3806</v>
      </c>
    </row>
    <row r="2518" spans="1:5" ht="15.75" thickBot="1" x14ac:dyDescent="0.3">
      <c r="A2518" s="122" t="s">
        <v>3684</v>
      </c>
      <c r="B2518" s="130">
        <v>880</v>
      </c>
      <c r="C2518" s="122" t="s">
        <v>100</v>
      </c>
      <c r="D2518" s="130">
        <v>28</v>
      </c>
      <c r="E2518" s="122" t="s">
        <v>1566</v>
      </c>
    </row>
    <row r="2519" spans="1:5" ht="15.75" thickBot="1" x14ac:dyDescent="0.3">
      <c r="A2519" s="122" t="s">
        <v>3684</v>
      </c>
      <c r="B2519" s="130">
        <v>880</v>
      </c>
      <c r="C2519" s="122" t="s">
        <v>100</v>
      </c>
      <c r="D2519" s="130">
        <v>4</v>
      </c>
      <c r="E2519" s="122" t="s">
        <v>1542</v>
      </c>
    </row>
    <row r="2520" spans="1:5" ht="15.75" thickBot="1" x14ac:dyDescent="0.3">
      <c r="A2520" s="122" t="s">
        <v>3684</v>
      </c>
      <c r="B2520" s="130">
        <v>880</v>
      </c>
      <c r="C2520" s="122" t="s">
        <v>100</v>
      </c>
      <c r="D2520" s="130">
        <v>873</v>
      </c>
      <c r="E2520" s="122" t="s">
        <v>3822</v>
      </c>
    </row>
    <row r="2521" spans="1:5" ht="15.75" thickBot="1" x14ac:dyDescent="0.3">
      <c r="A2521" s="122" t="s">
        <v>3684</v>
      </c>
      <c r="B2521" s="130">
        <v>880</v>
      </c>
      <c r="C2521" s="122" t="s">
        <v>100</v>
      </c>
      <c r="D2521" s="130">
        <v>5</v>
      </c>
      <c r="E2521" s="122" t="s">
        <v>1543</v>
      </c>
    </row>
    <row r="2522" spans="1:5" ht="15.75" thickBot="1" x14ac:dyDescent="0.3">
      <c r="A2522" s="122" t="s">
        <v>3684</v>
      </c>
      <c r="B2522" s="130">
        <v>880</v>
      </c>
      <c r="C2522" s="122" t="s">
        <v>100</v>
      </c>
      <c r="D2522" s="130">
        <v>6</v>
      </c>
      <c r="E2522" s="122" t="s">
        <v>1544</v>
      </c>
    </row>
    <row r="2523" spans="1:5" ht="15.75" thickBot="1" x14ac:dyDescent="0.3">
      <c r="A2523" s="122" t="s">
        <v>3684</v>
      </c>
      <c r="B2523" s="130">
        <v>880</v>
      </c>
      <c r="C2523" s="122" t="s">
        <v>100</v>
      </c>
      <c r="D2523" s="130">
        <v>8</v>
      </c>
      <c r="E2523" s="122" t="s">
        <v>1546</v>
      </c>
    </row>
    <row r="2524" spans="1:5" ht="15.75" thickBot="1" x14ac:dyDescent="0.3">
      <c r="A2524" s="122" t="s">
        <v>3684</v>
      </c>
      <c r="B2524" s="130">
        <v>880</v>
      </c>
      <c r="C2524" s="122" t="s">
        <v>100</v>
      </c>
      <c r="D2524" s="130">
        <v>7</v>
      </c>
      <c r="E2524" s="122" t="s">
        <v>1545</v>
      </c>
    </row>
    <row r="2525" spans="1:5" ht="15.75" thickBot="1" x14ac:dyDescent="0.3">
      <c r="A2525" s="122" t="s">
        <v>3684</v>
      </c>
      <c r="B2525" s="130">
        <v>880</v>
      </c>
      <c r="C2525" s="122" t="s">
        <v>100</v>
      </c>
      <c r="D2525" s="130">
        <v>29</v>
      </c>
      <c r="E2525" s="122" t="s">
        <v>1567</v>
      </c>
    </row>
    <row r="2526" spans="1:5" ht="15.75" thickBot="1" x14ac:dyDescent="0.3">
      <c r="A2526" s="122" t="s">
        <v>3684</v>
      </c>
      <c r="B2526" s="130">
        <v>880</v>
      </c>
      <c r="C2526" s="122" t="s">
        <v>100</v>
      </c>
      <c r="D2526" s="130">
        <v>13</v>
      </c>
      <c r="E2526" s="122" t="s">
        <v>1551</v>
      </c>
    </row>
    <row r="2527" spans="1:5" ht="15.75" thickBot="1" x14ac:dyDescent="0.3">
      <c r="A2527" s="122" t="s">
        <v>3684</v>
      </c>
      <c r="B2527" s="130">
        <v>880</v>
      </c>
      <c r="C2527" s="122" t="s">
        <v>100</v>
      </c>
      <c r="D2527" s="130">
        <v>14</v>
      </c>
      <c r="E2527" s="122" t="s">
        <v>1552</v>
      </c>
    </row>
    <row r="2528" spans="1:5" ht="15.75" thickBot="1" x14ac:dyDescent="0.3">
      <c r="A2528" s="122" t="s">
        <v>3684</v>
      </c>
      <c r="B2528" s="130">
        <v>880</v>
      </c>
      <c r="C2528" s="122" t="s">
        <v>100</v>
      </c>
      <c r="D2528" s="130">
        <v>15</v>
      </c>
      <c r="E2528" s="122" t="s">
        <v>1553</v>
      </c>
    </row>
    <row r="2529" spans="1:5" ht="15.75" thickBot="1" x14ac:dyDescent="0.3">
      <c r="A2529" s="122" t="s">
        <v>3684</v>
      </c>
      <c r="B2529" s="130">
        <v>880</v>
      </c>
      <c r="C2529" s="122" t="s">
        <v>100</v>
      </c>
      <c r="D2529" s="130">
        <v>16</v>
      </c>
      <c r="E2529" s="122" t="s">
        <v>1554</v>
      </c>
    </row>
    <row r="2530" spans="1:5" ht="15.75" thickBot="1" x14ac:dyDescent="0.3">
      <c r="A2530" s="122" t="s">
        <v>3684</v>
      </c>
      <c r="B2530" s="130">
        <v>880</v>
      </c>
      <c r="C2530" s="122" t="s">
        <v>100</v>
      </c>
      <c r="D2530" s="130">
        <v>17</v>
      </c>
      <c r="E2530" s="122" t="s">
        <v>1555</v>
      </c>
    </row>
    <row r="2531" spans="1:5" ht="15.75" thickBot="1" x14ac:dyDescent="0.3">
      <c r="A2531" s="122" t="s">
        <v>3684</v>
      </c>
      <c r="B2531" s="130">
        <v>880</v>
      </c>
      <c r="C2531" s="122" t="s">
        <v>100</v>
      </c>
      <c r="D2531" s="130">
        <v>18</v>
      </c>
      <c r="E2531" s="122" t="s">
        <v>1556</v>
      </c>
    </row>
    <row r="2532" spans="1:5" ht="15.75" thickBot="1" x14ac:dyDescent="0.3">
      <c r="A2532" s="122" t="s">
        <v>3684</v>
      </c>
      <c r="B2532" s="130">
        <v>880</v>
      </c>
      <c r="C2532" s="122" t="s">
        <v>100</v>
      </c>
      <c r="D2532" s="130">
        <v>19</v>
      </c>
      <c r="E2532" s="122" t="s">
        <v>1557</v>
      </c>
    </row>
    <row r="2533" spans="1:5" ht="15.75" thickBot="1" x14ac:dyDescent="0.3">
      <c r="A2533" s="122" t="s">
        <v>3684</v>
      </c>
      <c r="B2533" s="130">
        <v>880</v>
      </c>
      <c r="C2533" s="122" t="s">
        <v>100</v>
      </c>
      <c r="D2533" s="130">
        <v>20</v>
      </c>
      <c r="E2533" s="122" t="s">
        <v>1558</v>
      </c>
    </row>
    <row r="2534" spans="1:5" ht="15.75" thickBot="1" x14ac:dyDescent="0.3">
      <c r="A2534" s="122" t="s">
        <v>3684</v>
      </c>
      <c r="B2534" s="130">
        <v>880</v>
      </c>
      <c r="C2534" s="122" t="s">
        <v>100</v>
      </c>
      <c r="D2534" s="130">
        <v>49</v>
      </c>
      <c r="E2534" s="122" t="s">
        <v>1583</v>
      </c>
    </row>
    <row r="2535" spans="1:5" ht="15.75" thickBot="1" x14ac:dyDescent="0.3">
      <c r="A2535" s="122" t="s">
        <v>3684</v>
      </c>
      <c r="B2535" s="130">
        <v>880</v>
      </c>
      <c r="C2535" s="122" t="s">
        <v>100</v>
      </c>
      <c r="D2535" s="130">
        <v>21</v>
      </c>
      <c r="E2535" s="122" t="s">
        <v>1559</v>
      </c>
    </row>
    <row r="2536" spans="1:5" ht="15.75" thickBot="1" x14ac:dyDescent="0.3">
      <c r="A2536" s="122" t="s">
        <v>3684</v>
      </c>
      <c r="B2536" s="130">
        <v>880</v>
      </c>
      <c r="C2536" s="122" t="s">
        <v>100</v>
      </c>
      <c r="D2536" s="130">
        <v>38</v>
      </c>
      <c r="E2536" s="122" t="s">
        <v>1576</v>
      </c>
    </row>
    <row r="2537" spans="1:5" ht="15.75" thickBot="1" x14ac:dyDescent="0.3">
      <c r="A2537" s="122" t="s">
        <v>3684</v>
      </c>
      <c r="B2537" s="130">
        <v>880</v>
      </c>
      <c r="C2537" s="122" t="s">
        <v>100</v>
      </c>
      <c r="D2537" s="130">
        <v>22</v>
      </c>
      <c r="E2537" s="122" t="s">
        <v>1560</v>
      </c>
    </row>
    <row r="2538" spans="1:5" ht="15.75" thickBot="1" x14ac:dyDescent="0.3">
      <c r="A2538" s="122" t="s">
        <v>3684</v>
      </c>
      <c r="B2538" s="130">
        <v>880</v>
      </c>
      <c r="C2538" s="122" t="s">
        <v>100</v>
      </c>
      <c r="D2538" s="130">
        <v>23</v>
      </c>
      <c r="E2538" s="122" t="s">
        <v>1561</v>
      </c>
    </row>
    <row r="2539" spans="1:5" ht="15.75" thickBot="1" x14ac:dyDescent="0.3">
      <c r="A2539" s="122" t="s">
        <v>3684</v>
      </c>
      <c r="B2539" s="130">
        <v>880</v>
      </c>
      <c r="C2539" s="122" t="s">
        <v>100</v>
      </c>
      <c r="D2539" s="130">
        <v>36</v>
      </c>
      <c r="E2539" s="122" t="s">
        <v>1574</v>
      </c>
    </row>
    <row r="2540" spans="1:5" ht="15.75" thickBot="1" x14ac:dyDescent="0.3">
      <c r="A2540" s="122" t="s">
        <v>3684</v>
      </c>
      <c r="B2540" s="130">
        <v>880</v>
      </c>
      <c r="C2540" s="122" t="s">
        <v>100</v>
      </c>
      <c r="D2540" s="130">
        <v>24</v>
      </c>
      <c r="E2540" s="122" t="s">
        <v>1562</v>
      </c>
    </row>
    <row r="2541" spans="1:5" ht="15.75" thickBot="1" x14ac:dyDescent="0.3">
      <c r="A2541" s="122" t="s">
        <v>3684</v>
      </c>
      <c r="B2541" s="130">
        <v>880</v>
      </c>
      <c r="C2541" s="122" t="s">
        <v>100</v>
      </c>
      <c r="D2541" s="130">
        <v>25</v>
      </c>
      <c r="E2541" s="122" t="s">
        <v>1563</v>
      </c>
    </row>
    <row r="2542" spans="1:5" ht="15.75" thickBot="1" x14ac:dyDescent="0.3">
      <c r="A2542" s="122" t="s">
        <v>3684</v>
      </c>
      <c r="B2542" s="130">
        <v>880</v>
      </c>
      <c r="C2542" s="122" t="s">
        <v>100</v>
      </c>
      <c r="D2542" s="130">
        <v>41</v>
      </c>
      <c r="E2542" s="122" t="s">
        <v>1579</v>
      </c>
    </row>
    <row r="2543" spans="1:5" ht="15.75" thickBot="1" x14ac:dyDescent="0.3">
      <c r="A2543" s="122" t="s">
        <v>3684</v>
      </c>
      <c r="B2543" s="130">
        <v>880</v>
      </c>
      <c r="C2543" s="122" t="s">
        <v>100</v>
      </c>
      <c r="D2543" s="130">
        <v>26</v>
      </c>
      <c r="E2543" s="122" t="s">
        <v>1564</v>
      </c>
    </row>
    <row r="2544" spans="1:5" ht="15.75" thickBot="1" x14ac:dyDescent="0.3">
      <c r="A2544" s="122" t="s">
        <v>3684</v>
      </c>
      <c r="B2544" s="130">
        <v>880</v>
      </c>
      <c r="C2544" s="122" t="s">
        <v>100</v>
      </c>
      <c r="D2544" s="130">
        <v>27</v>
      </c>
      <c r="E2544" s="122" t="s">
        <v>1565</v>
      </c>
    </row>
    <row r="2545" spans="1:5" ht="15.75" thickBot="1" x14ac:dyDescent="0.3">
      <c r="A2545" s="122" t="s">
        <v>3684</v>
      </c>
      <c r="B2545" s="130">
        <v>880</v>
      </c>
      <c r="C2545" s="122" t="s">
        <v>100</v>
      </c>
      <c r="D2545" s="130">
        <v>9</v>
      </c>
      <c r="E2545" s="122" t="s">
        <v>1547</v>
      </c>
    </row>
    <row r="2546" spans="1:5" ht="15.75" thickBot="1" x14ac:dyDescent="0.3">
      <c r="A2546" s="122" t="s">
        <v>3684</v>
      </c>
      <c r="B2546" s="130">
        <v>880</v>
      </c>
      <c r="C2546" s="122" t="s">
        <v>100</v>
      </c>
      <c r="D2546" s="130">
        <v>1</v>
      </c>
      <c r="E2546" s="122" t="s">
        <v>1539</v>
      </c>
    </row>
    <row r="2547" spans="1:5" ht="15.75" thickBot="1" x14ac:dyDescent="0.3">
      <c r="A2547" s="122" t="s">
        <v>3684</v>
      </c>
      <c r="B2547" s="130">
        <v>880</v>
      </c>
      <c r="C2547" s="122" t="s">
        <v>100</v>
      </c>
      <c r="D2547" s="130">
        <v>10</v>
      </c>
      <c r="E2547" s="122" t="s">
        <v>1548</v>
      </c>
    </row>
    <row r="2548" spans="1:5" ht="15.75" thickBot="1" x14ac:dyDescent="0.3">
      <c r="A2548" s="122" t="s">
        <v>3684</v>
      </c>
      <c r="B2548" s="130">
        <v>880</v>
      </c>
      <c r="C2548" s="122" t="s">
        <v>100</v>
      </c>
      <c r="D2548" s="130">
        <v>11</v>
      </c>
      <c r="E2548" s="122" t="s">
        <v>1549</v>
      </c>
    </row>
    <row r="2549" spans="1:5" ht="15.75" thickBot="1" x14ac:dyDescent="0.3">
      <c r="A2549" s="122" t="s">
        <v>3684</v>
      </c>
      <c r="B2549" s="130">
        <v>880</v>
      </c>
      <c r="C2549" s="122" t="s">
        <v>100</v>
      </c>
      <c r="D2549" s="130">
        <v>2</v>
      </c>
      <c r="E2549" s="122" t="s">
        <v>1540</v>
      </c>
    </row>
    <row r="2550" spans="1:5" ht="15.75" thickBot="1" x14ac:dyDescent="0.3">
      <c r="A2550" s="122" t="s">
        <v>3684</v>
      </c>
      <c r="B2550" s="130">
        <v>880</v>
      </c>
      <c r="C2550" s="122" t="s">
        <v>100</v>
      </c>
      <c r="D2550" s="130">
        <v>870</v>
      </c>
      <c r="E2550" s="122" t="s">
        <v>3819</v>
      </c>
    </row>
    <row r="2551" spans="1:5" ht="15.75" thickBot="1" x14ac:dyDescent="0.3">
      <c r="A2551" s="122" t="s">
        <v>3684</v>
      </c>
      <c r="B2551" s="130">
        <v>880</v>
      </c>
      <c r="C2551" s="122" t="s">
        <v>100</v>
      </c>
      <c r="D2551" s="130">
        <v>39</v>
      </c>
      <c r="E2551" s="122" t="s">
        <v>1577</v>
      </c>
    </row>
    <row r="2552" spans="1:5" ht="15.75" thickBot="1" x14ac:dyDescent="0.3">
      <c r="A2552" s="122" t="s">
        <v>3684</v>
      </c>
      <c r="B2552" s="130">
        <v>880</v>
      </c>
      <c r="C2552" s="122" t="s">
        <v>100</v>
      </c>
      <c r="D2552" s="130">
        <v>37</v>
      </c>
      <c r="E2552" s="122" t="s">
        <v>1575</v>
      </c>
    </row>
    <row r="2553" spans="1:5" ht="15.75" thickBot="1" x14ac:dyDescent="0.3">
      <c r="A2553" s="122" t="s">
        <v>3684</v>
      </c>
      <c r="B2553" s="130">
        <v>880</v>
      </c>
      <c r="C2553" s="122" t="s">
        <v>100</v>
      </c>
      <c r="D2553" s="130">
        <v>30</v>
      </c>
      <c r="E2553" s="122" t="s">
        <v>1568</v>
      </c>
    </row>
    <row r="2554" spans="1:5" ht="15.75" thickBot="1" x14ac:dyDescent="0.3">
      <c r="A2554" s="122" t="s">
        <v>3684</v>
      </c>
      <c r="B2554" s="130">
        <v>880</v>
      </c>
      <c r="C2554" s="122" t="s">
        <v>100</v>
      </c>
      <c r="D2554" s="130">
        <v>871</v>
      </c>
      <c r="E2554" s="122" t="s">
        <v>3820</v>
      </c>
    </row>
    <row r="2555" spans="1:5" ht="15.75" thickBot="1" x14ac:dyDescent="0.3">
      <c r="A2555" s="122" t="s">
        <v>3684</v>
      </c>
      <c r="B2555" s="130">
        <v>880</v>
      </c>
      <c r="C2555" s="122" t="s">
        <v>100</v>
      </c>
      <c r="D2555" s="130">
        <v>31</v>
      </c>
      <c r="E2555" s="122" t="s">
        <v>1569</v>
      </c>
    </row>
    <row r="2556" spans="1:5" ht="15.75" thickBot="1" x14ac:dyDescent="0.3">
      <c r="A2556" s="122" t="s">
        <v>3684</v>
      </c>
      <c r="B2556" s="130">
        <v>880</v>
      </c>
      <c r="C2556" s="122" t="s">
        <v>100</v>
      </c>
      <c r="D2556" s="130">
        <v>32</v>
      </c>
      <c r="E2556" s="122" t="s">
        <v>1570</v>
      </c>
    </row>
    <row r="2557" spans="1:5" ht="15.75" thickBot="1" x14ac:dyDescent="0.3">
      <c r="A2557" s="122" t="s">
        <v>3684</v>
      </c>
      <c r="B2557" s="130">
        <v>880</v>
      </c>
      <c r="C2557" s="122" t="s">
        <v>100</v>
      </c>
      <c r="D2557" s="130">
        <v>42</v>
      </c>
      <c r="E2557" s="122" t="s">
        <v>1580</v>
      </c>
    </row>
    <row r="2558" spans="1:5" ht="15.75" thickBot="1" x14ac:dyDescent="0.3">
      <c r="A2558" s="122" t="s">
        <v>3684</v>
      </c>
      <c r="B2558" s="130">
        <v>880</v>
      </c>
      <c r="C2558" s="122" t="s">
        <v>100</v>
      </c>
      <c r="D2558" s="130">
        <v>33</v>
      </c>
      <c r="E2558" s="122" t="s">
        <v>1571</v>
      </c>
    </row>
    <row r="2559" spans="1:5" ht="15.75" thickBot="1" x14ac:dyDescent="0.3">
      <c r="A2559" s="122" t="s">
        <v>3684</v>
      </c>
      <c r="B2559" s="130">
        <v>880</v>
      </c>
      <c r="C2559" s="122" t="s">
        <v>100</v>
      </c>
      <c r="D2559" s="130">
        <v>3</v>
      </c>
      <c r="E2559" s="122" t="s">
        <v>1541</v>
      </c>
    </row>
    <row r="2560" spans="1:5" ht="15.75" thickBot="1" x14ac:dyDescent="0.3">
      <c r="A2560" s="122" t="s">
        <v>3684</v>
      </c>
      <c r="B2560" s="130">
        <v>880</v>
      </c>
      <c r="C2560" s="122" t="s">
        <v>100</v>
      </c>
      <c r="D2560" s="130">
        <v>12</v>
      </c>
      <c r="E2560" s="122" t="s">
        <v>1550</v>
      </c>
    </row>
    <row r="2561" spans="1:5" ht="15.75" thickBot="1" x14ac:dyDescent="0.3">
      <c r="A2561" s="122" t="s">
        <v>3684</v>
      </c>
      <c r="B2561" s="130">
        <v>880</v>
      </c>
      <c r="C2561" s="122" t="s">
        <v>100</v>
      </c>
      <c r="D2561" s="130">
        <v>40</v>
      </c>
      <c r="E2561" s="122" t="s">
        <v>1578</v>
      </c>
    </row>
    <row r="2562" spans="1:5" ht="15.75" thickBot="1" x14ac:dyDescent="0.3">
      <c r="A2562" s="122" t="s">
        <v>3684</v>
      </c>
      <c r="B2562" s="130">
        <v>880</v>
      </c>
      <c r="C2562" s="122" t="s">
        <v>100</v>
      </c>
      <c r="D2562" s="130">
        <v>34</v>
      </c>
      <c r="E2562" s="122" t="s">
        <v>1572</v>
      </c>
    </row>
    <row r="2563" spans="1:5" ht="15.75" thickBot="1" x14ac:dyDescent="0.3">
      <c r="A2563" s="122" t="s">
        <v>3684</v>
      </c>
      <c r="B2563" s="130">
        <v>880</v>
      </c>
      <c r="C2563" s="122" t="s">
        <v>100</v>
      </c>
      <c r="D2563" s="130">
        <v>35</v>
      </c>
      <c r="E2563" s="122" t="s">
        <v>1573</v>
      </c>
    </row>
    <row r="2564" spans="1:5" ht="15.75" thickBot="1" x14ac:dyDescent="0.3">
      <c r="A2564" s="122" t="s">
        <v>3684</v>
      </c>
      <c r="B2564" s="130">
        <v>880</v>
      </c>
      <c r="C2564" s="122" t="s">
        <v>100</v>
      </c>
      <c r="D2564" s="130">
        <v>45</v>
      </c>
      <c r="E2564" s="122" t="s">
        <v>1581</v>
      </c>
    </row>
    <row r="2565" spans="1:5" ht="15.75" thickBot="1" x14ac:dyDescent="0.3">
      <c r="A2565" s="122" t="s">
        <v>3684</v>
      </c>
      <c r="B2565" s="130">
        <v>880</v>
      </c>
      <c r="C2565" s="122" t="s">
        <v>100</v>
      </c>
      <c r="D2565" s="130">
        <v>46</v>
      </c>
      <c r="E2565" s="122" t="s">
        <v>1582</v>
      </c>
    </row>
    <row r="2566" spans="1:5" ht="15.75" thickBot="1" x14ac:dyDescent="0.3">
      <c r="A2566" s="122" t="s">
        <v>3684</v>
      </c>
      <c r="B2566" s="130">
        <v>880</v>
      </c>
      <c r="C2566" s="122" t="s">
        <v>100</v>
      </c>
      <c r="D2566" s="130">
        <v>89</v>
      </c>
      <c r="E2566" s="122" t="s">
        <v>1584</v>
      </c>
    </row>
    <row r="2567" spans="1:5" ht="15.75" thickBot="1" x14ac:dyDescent="0.3">
      <c r="A2567" s="122" t="s">
        <v>3684</v>
      </c>
      <c r="B2567" s="130">
        <v>880</v>
      </c>
      <c r="C2567" s="122" t="s">
        <v>100</v>
      </c>
      <c r="D2567" s="130">
        <v>93</v>
      </c>
      <c r="E2567" s="122" t="s">
        <v>1588</v>
      </c>
    </row>
    <row r="2568" spans="1:5" ht="15.75" thickBot="1" x14ac:dyDescent="0.3">
      <c r="A2568" s="122" t="s">
        <v>3684</v>
      </c>
      <c r="B2568" s="130">
        <v>880</v>
      </c>
      <c r="C2568" s="122" t="s">
        <v>100</v>
      </c>
      <c r="D2568" s="130">
        <v>880</v>
      </c>
      <c r="E2568" s="122" t="s">
        <v>3807</v>
      </c>
    </row>
    <row r="2569" spans="1:5" ht="15.75" thickBot="1" x14ac:dyDescent="0.3">
      <c r="A2569" s="122" t="s">
        <v>3684</v>
      </c>
      <c r="B2569" s="130">
        <v>880</v>
      </c>
      <c r="C2569" s="122" t="s">
        <v>100</v>
      </c>
      <c r="D2569" s="130">
        <v>90</v>
      </c>
      <c r="E2569" s="122" t="s">
        <v>1585</v>
      </c>
    </row>
    <row r="2570" spans="1:5" ht="15.75" thickBot="1" x14ac:dyDescent="0.3">
      <c r="A2570" s="122" t="s">
        <v>3684</v>
      </c>
      <c r="B2570" s="130">
        <v>880</v>
      </c>
      <c r="C2570" s="122" t="s">
        <v>100</v>
      </c>
      <c r="D2570" s="130">
        <v>91</v>
      </c>
      <c r="E2570" s="122" t="s">
        <v>1586</v>
      </c>
    </row>
    <row r="2571" spans="1:5" ht="15.75" thickBot="1" x14ac:dyDescent="0.3">
      <c r="A2571" s="122" t="s">
        <v>3684</v>
      </c>
      <c r="B2571" s="130">
        <v>880</v>
      </c>
      <c r="C2571" s="122" t="s">
        <v>100</v>
      </c>
      <c r="D2571" s="130">
        <v>92</v>
      </c>
      <c r="E2571" s="122" t="s">
        <v>1587</v>
      </c>
    </row>
    <row r="2572" spans="1:5" ht="15.75" thickBot="1" x14ac:dyDescent="0.3">
      <c r="A2572" s="122" t="s">
        <v>3684</v>
      </c>
      <c r="B2572" s="130">
        <v>880</v>
      </c>
      <c r="C2572" s="122" t="s">
        <v>100</v>
      </c>
      <c r="D2572" s="130">
        <v>133</v>
      </c>
      <c r="E2572" s="122" t="s">
        <v>1589</v>
      </c>
    </row>
    <row r="2573" spans="1:5" ht="15.75" thickBot="1" x14ac:dyDescent="0.3">
      <c r="A2573" s="122" t="s">
        <v>3684</v>
      </c>
      <c r="B2573" s="130">
        <v>880</v>
      </c>
      <c r="C2573" s="122" t="s">
        <v>100</v>
      </c>
      <c r="D2573" s="130">
        <v>889</v>
      </c>
      <c r="E2573" s="122" t="s">
        <v>1641</v>
      </c>
    </row>
    <row r="2574" spans="1:5" ht="15.75" thickBot="1" x14ac:dyDescent="0.3">
      <c r="A2574" s="122" t="s">
        <v>3684</v>
      </c>
      <c r="B2574" s="130">
        <v>880</v>
      </c>
      <c r="C2574" s="122" t="s">
        <v>100</v>
      </c>
      <c r="D2574" s="130">
        <v>176</v>
      </c>
      <c r="E2574" s="122" t="s">
        <v>1591</v>
      </c>
    </row>
    <row r="2575" spans="1:5" ht="15.75" thickBot="1" x14ac:dyDescent="0.3">
      <c r="A2575" s="122" t="s">
        <v>3684</v>
      </c>
      <c r="B2575" s="130">
        <v>880</v>
      </c>
      <c r="C2575" s="122" t="s">
        <v>100</v>
      </c>
      <c r="D2575" s="130">
        <v>877</v>
      </c>
      <c r="E2575" s="122" t="s">
        <v>1635</v>
      </c>
    </row>
    <row r="2576" spans="1:5" ht="15.75" thickBot="1" x14ac:dyDescent="0.3">
      <c r="A2576" s="122" t="s">
        <v>3684</v>
      </c>
      <c r="B2576" s="130">
        <v>880</v>
      </c>
      <c r="C2576" s="122" t="s">
        <v>100</v>
      </c>
      <c r="D2576" s="130">
        <v>134</v>
      </c>
      <c r="E2576" s="122" t="s">
        <v>1590</v>
      </c>
    </row>
    <row r="2577" spans="1:5" ht="15.75" thickBot="1" x14ac:dyDescent="0.3">
      <c r="A2577" s="122" t="s">
        <v>3684</v>
      </c>
      <c r="B2577" s="130">
        <v>880</v>
      </c>
      <c r="C2577" s="122" t="s">
        <v>100</v>
      </c>
      <c r="D2577" s="130">
        <v>177</v>
      </c>
      <c r="E2577" s="122" t="s">
        <v>1592</v>
      </c>
    </row>
    <row r="2578" spans="1:5" ht="15.75" thickBot="1" x14ac:dyDescent="0.3">
      <c r="A2578" s="122" t="s">
        <v>3684</v>
      </c>
      <c r="B2578" s="130">
        <v>880</v>
      </c>
      <c r="C2578" s="122" t="s">
        <v>100</v>
      </c>
      <c r="D2578" s="130">
        <v>178</v>
      </c>
      <c r="E2578" s="122" t="s">
        <v>1593</v>
      </c>
    </row>
    <row r="2579" spans="1:5" ht="15.75" thickBot="1" x14ac:dyDescent="0.3">
      <c r="A2579" s="122" t="s">
        <v>3684</v>
      </c>
      <c r="B2579" s="130">
        <v>880</v>
      </c>
      <c r="C2579" s="122" t="s">
        <v>100</v>
      </c>
      <c r="D2579" s="130">
        <v>180</v>
      </c>
      <c r="E2579" s="122" t="s">
        <v>1595</v>
      </c>
    </row>
    <row r="2580" spans="1:5" ht="15.75" thickBot="1" x14ac:dyDescent="0.3">
      <c r="A2580" s="122" t="s">
        <v>3684</v>
      </c>
      <c r="B2580" s="130">
        <v>880</v>
      </c>
      <c r="C2580" s="122" t="s">
        <v>100</v>
      </c>
      <c r="D2580" s="130">
        <v>886</v>
      </c>
      <c r="E2580" s="122" t="s">
        <v>1640</v>
      </c>
    </row>
    <row r="2581" spans="1:5" ht="15.75" thickBot="1" x14ac:dyDescent="0.3">
      <c r="A2581" s="122" t="s">
        <v>3684</v>
      </c>
      <c r="B2581" s="130">
        <v>880</v>
      </c>
      <c r="C2581" s="122" t="s">
        <v>100</v>
      </c>
      <c r="D2581" s="130">
        <v>182</v>
      </c>
      <c r="E2581" s="122" t="s">
        <v>1597</v>
      </c>
    </row>
    <row r="2582" spans="1:5" ht="15.75" thickBot="1" x14ac:dyDescent="0.3">
      <c r="A2582" s="122" t="s">
        <v>3684</v>
      </c>
      <c r="B2582" s="130">
        <v>880</v>
      </c>
      <c r="C2582" s="122" t="s">
        <v>100</v>
      </c>
      <c r="D2582" s="130">
        <v>181</v>
      </c>
      <c r="E2582" s="122" t="s">
        <v>1596</v>
      </c>
    </row>
    <row r="2583" spans="1:5" ht="15.75" thickBot="1" x14ac:dyDescent="0.3">
      <c r="A2583" s="122" t="s">
        <v>3684</v>
      </c>
      <c r="B2583" s="130">
        <v>880</v>
      </c>
      <c r="C2583" s="122" t="s">
        <v>100</v>
      </c>
      <c r="D2583" s="130">
        <v>179</v>
      </c>
      <c r="E2583" s="122" t="s">
        <v>1594</v>
      </c>
    </row>
    <row r="2584" spans="1:5" ht="15.75" thickBot="1" x14ac:dyDescent="0.3">
      <c r="A2584" s="122" t="s">
        <v>3684</v>
      </c>
      <c r="B2584" s="130">
        <v>880</v>
      </c>
      <c r="C2584" s="122" t="s">
        <v>100</v>
      </c>
      <c r="D2584" s="130">
        <v>872</v>
      </c>
      <c r="E2584" s="122" t="s">
        <v>3821</v>
      </c>
    </row>
    <row r="2585" spans="1:5" ht="15.75" thickBot="1" x14ac:dyDescent="0.3">
      <c r="A2585" s="122" t="s">
        <v>3684</v>
      </c>
      <c r="B2585" s="130">
        <v>880</v>
      </c>
      <c r="C2585" s="122" t="s">
        <v>100</v>
      </c>
      <c r="D2585" s="130">
        <v>878</v>
      </c>
      <c r="E2585" s="122" t="s">
        <v>1636</v>
      </c>
    </row>
    <row r="2586" spans="1:5" ht="15.75" thickBot="1" x14ac:dyDescent="0.3">
      <c r="A2586" s="122" t="s">
        <v>3684</v>
      </c>
      <c r="B2586" s="130">
        <v>880</v>
      </c>
      <c r="C2586" s="122" t="s">
        <v>100</v>
      </c>
      <c r="D2586" s="130">
        <v>311</v>
      </c>
      <c r="E2586" s="122" t="s">
        <v>1600</v>
      </c>
    </row>
    <row r="2587" spans="1:5" ht="15.75" thickBot="1" x14ac:dyDescent="0.3">
      <c r="A2587" s="122" t="s">
        <v>3684</v>
      </c>
      <c r="B2587" s="130">
        <v>880</v>
      </c>
      <c r="C2587" s="122" t="s">
        <v>100</v>
      </c>
      <c r="D2587" s="130">
        <v>309</v>
      </c>
      <c r="E2587" s="122" t="s">
        <v>1598</v>
      </c>
    </row>
    <row r="2588" spans="1:5" ht="15.75" thickBot="1" x14ac:dyDescent="0.3">
      <c r="A2588" s="122" t="s">
        <v>3684</v>
      </c>
      <c r="B2588" s="130">
        <v>880</v>
      </c>
      <c r="C2588" s="122" t="s">
        <v>100</v>
      </c>
      <c r="D2588" s="130">
        <v>310</v>
      </c>
      <c r="E2588" s="122" t="s">
        <v>1599</v>
      </c>
    </row>
    <row r="2589" spans="1:5" ht="15.75" thickBot="1" x14ac:dyDescent="0.3">
      <c r="A2589" s="122" t="s">
        <v>3684</v>
      </c>
      <c r="B2589" s="130">
        <v>880</v>
      </c>
      <c r="C2589" s="122" t="s">
        <v>100</v>
      </c>
      <c r="D2589" s="130">
        <v>313</v>
      </c>
      <c r="E2589" s="122" t="s">
        <v>1601</v>
      </c>
    </row>
    <row r="2590" spans="1:5" ht="15.75" thickBot="1" x14ac:dyDescent="0.3">
      <c r="A2590" s="122" t="s">
        <v>3684</v>
      </c>
      <c r="B2590" s="130">
        <v>880</v>
      </c>
      <c r="C2590" s="122" t="s">
        <v>100</v>
      </c>
      <c r="D2590" s="130">
        <v>315</v>
      </c>
      <c r="E2590" s="122" t="s">
        <v>1602</v>
      </c>
    </row>
    <row r="2591" spans="1:5" ht="15.75" thickBot="1" x14ac:dyDescent="0.3">
      <c r="A2591" s="122" t="s">
        <v>3684</v>
      </c>
      <c r="B2591" s="130">
        <v>880</v>
      </c>
      <c r="C2591" s="122" t="s">
        <v>100</v>
      </c>
      <c r="D2591" s="130">
        <v>874</v>
      </c>
      <c r="E2591" s="122" t="s">
        <v>3805</v>
      </c>
    </row>
    <row r="2592" spans="1:5" ht="15.75" thickBot="1" x14ac:dyDescent="0.3">
      <c r="A2592" s="122" t="s">
        <v>3684</v>
      </c>
      <c r="B2592" s="130">
        <v>880</v>
      </c>
      <c r="C2592" s="122" t="s">
        <v>100</v>
      </c>
      <c r="D2592" s="130">
        <v>353</v>
      </c>
      <c r="E2592" s="122" t="s">
        <v>1603</v>
      </c>
    </row>
    <row r="2593" spans="1:5" ht="15.75" thickBot="1" x14ac:dyDescent="0.3">
      <c r="A2593" s="122" t="s">
        <v>3684</v>
      </c>
      <c r="B2593" s="130">
        <v>880</v>
      </c>
      <c r="C2593" s="122" t="s">
        <v>100</v>
      </c>
      <c r="D2593" s="130">
        <v>354</v>
      </c>
      <c r="E2593" s="122" t="s">
        <v>1604</v>
      </c>
    </row>
    <row r="2594" spans="1:5" ht="15.75" thickBot="1" x14ac:dyDescent="0.3">
      <c r="A2594" s="122" t="s">
        <v>3684</v>
      </c>
      <c r="B2594" s="130">
        <v>880</v>
      </c>
      <c r="C2594" s="122" t="s">
        <v>100</v>
      </c>
      <c r="D2594" s="130">
        <v>355</v>
      </c>
      <c r="E2594" s="122" t="s">
        <v>1605</v>
      </c>
    </row>
    <row r="2595" spans="1:5" ht="15.75" thickBot="1" x14ac:dyDescent="0.3">
      <c r="A2595" s="122" t="s">
        <v>3684</v>
      </c>
      <c r="B2595" s="130">
        <v>880</v>
      </c>
      <c r="C2595" s="122" t="s">
        <v>100</v>
      </c>
      <c r="D2595" s="130">
        <v>359</v>
      </c>
      <c r="E2595" s="122" t="s">
        <v>1609</v>
      </c>
    </row>
    <row r="2596" spans="1:5" ht="15.75" thickBot="1" x14ac:dyDescent="0.3">
      <c r="A2596" s="122" t="s">
        <v>3684</v>
      </c>
      <c r="B2596" s="130">
        <v>880</v>
      </c>
      <c r="C2596" s="122" t="s">
        <v>100</v>
      </c>
      <c r="D2596" s="130">
        <v>356</v>
      </c>
      <c r="E2596" s="122" t="s">
        <v>1606</v>
      </c>
    </row>
    <row r="2597" spans="1:5" ht="15.75" thickBot="1" x14ac:dyDescent="0.3">
      <c r="A2597" s="122" t="s">
        <v>3684</v>
      </c>
      <c r="B2597" s="130">
        <v>880</v>
      </c>
      <c r="C2597" s="122" t="s">
        <v>100</v>
      </c>
      <c r="D2597" s="130">
        <v>357</v>
      </c>
      <c r="E2597" s="122" t="s">
        <v>1607</v>
      </c>
    </row>
    <row r="2598" spans="1:5" ht="15.75" thickBot="1" x14ac:dyDescent="0.3">
      <c r="A2598" s="122" t="s">
        <v>3684</v>
      </c>
      <c r="B2598" s="130">
        <v>880</v>
      </c>
      <c r="C2598" s="122" t="s">
        <v>100</v>
      </c>
      <c r="D2598" s="130">
        <v>358</v>
      </c>
      <c r="E2598" s="122" t="s">
        <v>1608</v>
      </c>
    </row>
    <row r="2599" spans="1:5" ht="15.75" thickBot="1" x14ac:dyDescent="0.3">
      <c r="A2599" s="122" t="s">
        <v>3684</v>
      </c>
      <c r="B2599" s="130">
        <v>880</v>
      </c>
      <c r="C2599" s="122" t="s">
        <v>100</v>
      </c>
      <c r="D2599" s="130">
        <v>901</v>
      </c>
      <c r="E2599" s="122" t="s">
        <v>3813</v>
      </c>
    </row>
    <row r="2600" spans="1:5" ht="15.75" thickBot="1" x14ac:dyDescent="0.3">
      <c r="A2600" s="122" t="s">
        <v>3684</v>
      </c>
      <c r="B2600" s="130">
        <v>880</v>
      </c>
      <c r="C2600" s="122" t="s">
        <v>100</v>
      </c>
      <c r="D2600" s="130">
        <v>456</v>
      </c>
      <c r="E2600" s="122" t="s">
        <v>1610</v>
      </c>
    </row>
    <row r="2601" spans="1:5" ht="15.75" thickBot="1" x14ac:dyDescent="0.3">
      <c r="A2601" s="122" t="s">
        <v>3684</v>
      </c>
      <c r="B2601" s="130">
        <v>880</v>
      </c>
      <c r="C2601" s="122" t="s">
        <v>100</v>
      </c>
      <c r="D2601" s="130">
        <v>875</v>
      </c>
      <c r="E2601" s="122" t="s">
        <v>1633</v>
      </c>
    </row>
    <row r="2602" spans="1:5" ht="15.75" thickBot="1" x14ac:dyDescent="0.3">
      <c r="A2602" s="122" t="s">
        <v>3684</v>
      </c>
      <c r="B2602" s="130">
        <v>880</v>
      </c>
      <c r="C2602" s="122" t="s">
        <v>100</v>
      </c>
      <c r="D2602" s="130">
        <v>890</v>
      </c>
      <c r="E2602" s="122" t="s">
        <v>1642</v>
      </c>
    </row>
    <row r="2603" spans="1:5" ht="15.75" thickBot="1" x14ac:dyDescent="0.3">
      <c r="A2603" s="122" t="s">
        <v>3684</v>
      </c>
      <c r="B2603" s="130">
        <v>880</v>
      </c>
      <c r="C2603" s="122" t="s">
        <v>100</v>
      </c>
      <c r="D2603" s="130">
        <v>883</v>
      </c>
      <c r="E2603" s="122" t="s">
        <v>3808</v>
      </c>
    </row>
    <row r="2604" spans="1:5" ht="15.75" thickBot="1" x14ac:dyDescent="0.3">
      <c r="A2604" s="122" t="s">
        <v>3684</v>
      </c>
      <c r="B2604" s="130">
        <v>880</v>
      </c>
      <c r="C2604" s="122" t="s">
        <v>100</v>
      </c>
      <c r="D2604" s="130">
        <v>500</v>
      </c>
      <c r="E2604" s="122" t="s">
        <v>1611</v>
      </c>
    </row>
    <row r="2605" spans="1:5" ht="15.75" thickBot="1" x14ac:dyDescent="0.3">
      <c r="A2605" s="122" t="s">
        <v>3684</v>
      </c>
      <c r="B2605" s="130">
        <v>880</v>
      </c>
      <c r="C2605" s="122" t="s">
        <v>100</v>
      </c>
      <c r="D2605" s="130">
        <v>888</v>
      </c>
      <c r="E2605" s="122" t="s">
        <v>3810</v>
      </c>
    </row>
    <row r="2606" spans="1:5" ht="15.75" thickBot="1" x14ac:dyDescent="0.3">
      <c r="A2606" s="122" t="s">
        <v>3684</v>
      </c>
      <c r="B2606" s="130">
        <v>880</v>
      </c>
      <c r="C2606" s="122" t="s">
        <v>100</v>
      </c>
      <c r="D2606" s="130">
        <v>544</v>
      </c>
      <c r="E2606" s="122" t="s">
        <v>1612</v>
      </c>
    </row>
    <row r="2607" spans="1:5" ht="15.75" thickBot="1" x14ac:dyDescent="0.3">
      <c r="A2607" s="122" t="s">
        <v>3684</v>
      </c>
      <c r="B2607" s="130">
        <v>880</v>
      </c>
      <c r="C2607" s="122" t="s">
        <v>100</v>
      </c>
      <c r="D2607" s="130">
        <v>887</v>
      </c>
      <c r="E2607" s="122" t="s">
        <v>3809</v>
      </c>
    </row>
    <row r="2608" spans="1:5" ht="15.75" thickBot="1" x14ac:dyDescent="0.3">
      <c r="A2608" s="122" t="s">
        <v>3684</v>
      </c>
      <c r="B2608" s="130">
        <v>880</v>
      </c>
      <c r="C2608" s="122" t="s">
        <v>100</v>
      </c>
      <c r="D2608" s="130">
        <v>588</v>
      </c>
      <c r="E2608" s="122" t="s">
        <v>1613</v>
      </c>
    </row>
    <row r="2609" spans="1:5" ht="15.75" thickBot="1" x14ac:dyDescent="0.3">
      <c r="A2609" s="122" t="s">
        <v>3684</v>
      </c>
      <c r="B2609" s="130">
        <v>880</v>
      </c>
      <c r="C2609" s="122" t="s">
        <v>100</v>
      </c>
      <c r="D2609" s="130">
        <v>589</v>
      </c>
      <c r="E2609" s="122" t="s">
        <v>1614</v>
      </c>
    </row>
    <row r="2610" spans="1:5" ht="15.75" thickBot="1" x14ac:dyDescent="0.3">
      <c r="A2610" s="122" t="s">
        <v>3684</v>
      </c>
      <c r="B2610" s="130">
        <v>880</v>
      </c>
      <c r="C2610" s="122" t="s">
        <v>100</v>
      </c>
      <c r="D2610" s="130">
        <v>590</v>
      </c>
      <c r="E2610" s="122" t="s">
        <v>1615</v>
      </c>
    </row>
    <row r="2611" spans="1:5" ht="15.75" thickBot="1" x14ac:dyDescent="0.3">
      <c r="A2611" s="122" t="s">
        <v>3684</v>
      </c>
      <c r="B2611" s="130">
        <v>880</v>
      </c>
      <c r="C2611" s="122" t="s">
        <v>100</v>
      </c>
      <c r="D2611" s="130">
        <v>632</v>
      </c>
      <c r="E2611" s="122" t="s">
        <v>1616</v>
      </c>
    </row>
    <row r="2612" spans="1:5" ht="15.75" thickBot="1" x14ac:dyDescent="0.3">
      <c r="A2612" s="122" t="s">
        <v>3684</v>
      </c>
      <c r="B2612" s="130">
        <v>880</v>
      </c>
      <c r="C2612" s="122" t="s">
        <v>100</v>
      </c>
      <c r="D2612" s="130">
        <v>633</v>
      </c>
      <c r="E2612" s="122" t="s">
        <v>1617</v>
      </c>
    </row>
    <row r="2613" spans="1:5" ht="15.75" thickBot="1" x14ac:dyDescent="0.3">
      <c r="A2613" s="122" t="s">
        <v>3684</v>
      </c>
      <c r="B2613" s="130">
        <v>880</v>
      </c>
      <c r="C2613" s="122" t="s">
        <v>100</v>
      </c>
      <c r="D2613" s="130">
        <v>884</v>
      </c>
      <c r="E2613" s="122" t="s">
        <v>1638</v>
      </c>
    </row>
    <row r="2614" spans="1:5" ht="15.75" thickBot="1" x14ac:dyDescent="0.3">
      <c r="A2614" s="122" t="s">
        <v>3684</v>
      </c>
      <c r="B2614" s="130">
        <v>880</v>
      </c>
      <c r="C2614" s="122" t="s">
        <v>100</v>
      </c>
      <c r="D2614" s="130">
        <v>634</v>
      </c>
      <c r="E2614" s="122" t="s">
        <v>1618</v>
      </c>
    </row>
    <row r="2615" spans="1:5" ht="15.75" thickBot="1" x14ac:dyDescent="0.3">
      <c r="A2615" s="122" t="s">
        <v>3684</v>
      </c>
      <c r="B2615" s="130">
        <v>880</v>
      </c>
      <c r="C2615" s="122" t="s">
        <v>100</v>
      </c>
      <c r="D2615" s="130">
        <v>635</v>
      </c>
      <c r="E2615" s="122" t="s">
        <v>1619</v>
      </c>
    </row>
    <row r="2616" spans="1:5" ht="15.75" thickBot="1" x14ac:dyDescent="0.3">
      <c r="A2616" s="122" t="s">
        <v>3684</v>
      </c>
      <c r="B2616" s="130">
        <v>880</v>
      </c>
      <c r="C2616" s="122" t="s">
        <v>100</v>
      </c>
      <c r="D2616" s="130">
        <v>676</v>
      </c>
      <c r="E2616" s="122" t="s">
        <v>1620</v>
      </c>
    </row>
    <row r="2617" spans="1:5" ht="15.75" thickBot="1" x14ac:dyDescent="0.3">
      <c r="A2617" s="122" t="s">
        <v>3684</v>
      </c>
      <c r="B2617" s="130">
        <v>880</v>
      </c>
      <c r="C2617" s="122" t="s">
        <v>100</v>
      </c>
      <c r="D2617" s="130">
        <v>691</v>
      </c>
      <c r="E2617" s="122" t="s">
        <v>1621</v>
      </c>
    </row>
    <row r="2618" spans="1:5" ht="15.75" thickBot="1" x14ac:dyDescent="0.3">
      <c r="A2618" s="122" t="s">
        <v>3684</v>
      </c>
      <c r="B2618" s="130">
        <v>880</v>
      </c>
      <c r="C2618" s="122" t="s">
        <v>100</v>
      </c>
      <c r="D2618" s="130">
        <v>692</v>
      </c>
      <c r="E2618" s="122" t="s">
        <v>1622</v>
      </c>
    </row>
    <row r="2619" spans="1:5" ht="15.75" thickBot="1" x14ac:dyDescent="0.3">
      <c r="A2619" s="122" t="s">
        <v>3684</v>
      </c>
      <c r="B2619" s="130">
        <v>880</v>
      </c>
      <c r="C2619" s="122" t="s">
        <v>100</v>
      </c>
      <c r="D2619" s="130">
        <v>693</v>
      </c>
      <c r="E2619" s="122" t="s">
        <v>1623</v>
      </c>
    </row>
    <row r="2620" spans="1:5" ht="15.75" thickBot="1" x14ac:dyDescent="0.3">
      <c r="A2620" s="122" t="s">
        <v>3684</v>
      </c>
      <c r="B2620" s="130">
        <v>880</v>
      </c>
      <c r="C2620" s="122" t="s">
        <v>100</v>
      </c>
      <c r="D2620" s="130">
        <v>735</v>
      </c>
      <c r="E2620" s="122" t="s">
        <v>1626</v>
      </c>
    </row>
    <row r="2621" spans="1:5" ht="15.75" thickBot="1" x14ac:dyDescent="0.3">
      <c r="A2621" s="122" t="s">
        <v>3684</v>
      </c>
      <c r="B2621" s="130">
        <v>880</v>
      </c>
      <c r="C2621" s="122" t="s">
        <v>100</v>
      </c>
      <c r="D2621" s="130">
        <v>720</v>
      </c>
      <c r="E2621" s="122" t="s">
        <v>1624</v>
      </c>
    </row>
    <row r="2622" spans="1:5" ht="15.75" thickBot="1" x14ac:dyDescent="0.3">
      <c r="A2622" s="122" t="s">
        <v>3684</v>
      </c>
      <c r="B2622" s="130">
        <v>880</v>
      </c>
      <c r="C2622" s="122" t="s">
        <v>100</v>
      </c>
      <c r="D2622" s="130">
        <v>876</v>
      </c>
      <c r="E2622" s="122" t="s">
        <v>1634</v>
      </c>
    </row>
    <row r="2623" spans="1:5" ht="15.75" thickBot="1" x14ac:dyDescent="0.3">
      <c r="A2623" s="122" t="s">
        <v>3684</v>
      </c>
      <c r="B2623" s="130">
        <v>880</v>
      </c>
      <c r="C2623" s="122" t="s">
        <v>100</v>
      </c>
      <c r="D2623" s="130">
        <v>734</v>
      </c>
      <c r="E2623" s="122" t="s">
        <v>1625</v>
      </c>
    </row>
    <row r="2624" spans="1:5" ht="15.75" thickBot="1" x14ac:dyDescent="0.3">
      <c r="A2624" s="122" t="s">
        <v>3684</v>
      </c>
      <c r="B2624" s="130">
        <v>880</v>
      </c>
      <c r="C2624" s="122" t="s">
        <v>100</v>
      </c>
      <c r="D2624" s="130">
        <v>891</v>
      </c>
      <c r="E2624" s="122" t="s">
        <v>3811</v>
      </c>
    </row>
    <row r="2625" spans="1:5" ht="15.75" thickBot="1" x14ac:dyDescent="0.3">
      <c r="A2625" s="122" t="s">
        <v>3684</v>
      </c>
      <c r="B2625" s="130">
        <v>880</v>
      </c>
      <c r="C2625" s="122" t="s">
        <v>100</v>
      </c>
      <c r="D2625" s="130">
        <v>736</v>
      </c>
      <c r="E2625" s="122" t="s">
        <v>1627</v>
      </c>
    </row>
    <row r="2626" spans="1:5" ht="15.75" thickBot="1" x14ac:dyDescent="0.3">
      <c r="A2626" s="122" t="s">
        <v>3684</v>
      </c>
      <c r="B2626" s="130">
        <v>880</v>
      </c>
      <c r="C2626" s="122" t="s">
        <v>100</v>
      </c>
      <c r="D2626" s="130">
        <v>760</v>
      </c>
      <c r="E2626" s="122" t="s">
        <v>1628</v>
      </c>
    </row>
    <row r="2627" spans="1:5" ht="15.75" thickBot="1" x14ac:dyDescent="0.3">
      <c r="A2627" s="122" t="s">
        <v>3684</v>
      </c>
      <c r="B2627" s="130">
        <v>880</v>
      </c>
      <c r="C2627" s="122" t="s">
        <v>100</v>
      </c>
      <c r="D2627" s="130">
        <v>779</v>
      </c>
      <c r="E2627" s="122" t="s">
        <v>1629</v>
      </c>
    </row>
    <row r="2628" spans="1:5" ht="15.75" thickBot="1" x14ac:dyDescent="0.3">
      <c r="A2628" s="122" t="s">
        <v>3684</v>
      </c>
      <c r="B2628" s="130">
        <v>880</v>
      </c>
      <c r="C2628" s="122" t="s">
        <v>100</v>
      </c>
      <c r="D2628" s="130">
        <v>867</v>
      </c>
      <c r="E2628" s="122" t="s">
        <v>1630</v>
      </c>
    </row>
    <row r="2629" spans="1:5" ht="15.75" thickBot="1" x14ac:dyDescent="0.3">
      <c r="A2629" s="122" t="s">
        <v>3684</v>
      </c>
      <c r="B2629" s="130">
        <v>880</v>
      </c>
      <c r="C2629" s="122" t="s">
        <v>100</v>
      </c>
      <c r="D2629" s="130">
        <v>881</v>
      </c>
      <c r="E2629" s="122" t="s">
        <v>1637</v>
      </c>
    </row>
    <row r="2630" spans="1:5" ht="15.75" thickBot="1" x14ac:dyDescent="0.3">
      <c r="A2630" s="122" t="s">
        <v>3684</v>
      </c>
      <c r="B2630" s="130">
        <v>880</v>
      </c>
      <c r="C2630" s="122" t="s">
        <v>100</v>
      </c>
      <c r="D2630" s="130">
        <v>868</v>
      </c>
      <c r="E2630" s="122" t="s">
        <v>1631</v>
      </c>
    </row>
    <row r="2631" spans="1:5" ht="15.75" thickBot="1" x14ac:dyDescent="0.3">
      <c r="A2631" s="122" t="s">
        <v>3684</v>
      </c>
      <c r="B2631" s="130">
        <v>880</v>
      </c>
      <c r="C2631" s="122" t="s">
        <v>100</v>
      </c>
      <c r="D2631" s="130">
        <v>869</v>
      </c>
      <c r="E2631" s="122" t="s">
        <v>1632</v>
      </c>
    </row>
    <row r="2632" spans="1:5" ht="15.75" thickBot="1" x14ac:dyDescent="0.3">
      <c r="A2632" s="122" t="s">
        <v>3684</v>
      </c>
      <c r="B2632" s="130">
        <v>880</v>
      </c>
      <c r="C2632" s="122" t="s">
        <v>100</v>
      </c>
      <c r="D2632" s="130">
        <v>885</v>
      </c>
      <c r="E2632" s="122" t="s">
        <v>1639</v>
      </c>
    </row>
    <row r="2633" spans="1:5" ht="15.75" thickBot="1" x14ac:dyDescent="0.3">
      <c r="A2633" s="122" t="s">
        <v>3684</v>
      </c>
      <c r="B2633" s="130">
        <v>886</v>
      </c>
      <c r="C2633" s="122" t="s">
        <v>101</v>
      </c>
      <c r="D2633" s="130">
        <v>18</v>
      </c>
      <c r="E2633" s="122" t="s">
        <v>1566</v>
      </c>
    </row>
    <row r="2634" spans="1:5" ht="15.75" thickBot="1" x14ac:dyDescent="0.3">
      <c r="A2634" s="122" t="s">
        <v>3684</v>
      </c>
      <c r="B2634" s="130">
        <v>886</v>
      </c>
      <c r="C2634" s="122" t="s">
        <v>101</v>
      </c>
      <c r="D2634" s="130">
        <v>22</v>
      </c>
      <c r="E2634" s="122" t="s">
        <v>1543</v>
      </c>
    </row>
    <row r="2635" spans="1:5" ht="15.75" thickBot="1" x14ac:dyDescent="0.3">
      <c r="A2635" s="122" t="s">
        <v>3684</v>
      </c>
      <c r="B2635" s="130">
        <v>886</v>
      </c>
      <c r="C2635" s="122" t="s">
        <v>101</v>
      </c>
      <c r="D2635" s="130">
        <v>3</v>
      </c>
      <c r="E2635" s="122" t="s">
        <v>1552</v>
      </c>
    </row>
    <row r="2636" spans="1:5" ht="15.75" thickBot="1" x14ac:dyDescent="0.3">
      <c r="A2636" s="122" t="s">
        <v>3684</v>
      </c>
      <c r="B2636" s="130">
        <v>886</v>
      </c>
      <c r="C2636" s="122" t="s">
        <v>101</v>
      </c>
      <c r="D2636" s="130">
        <v>28</v>
      </c>
      <c r="E2636" s="122" t="s">
        <v>1659</v>
      </c>
    </row>
    <row r="2637" spans="1:5" ht="15.75" thickBot="1" x14ac:dyDescent="0.3">
      <c r="A2637" s="122" t="s">
        <v>3684</v>
      </c>
      <c r="B2637" s="130">
        <v>886</v>
      </c>
      <c r="C2637" s="122" t="s">
        <v>101</v>
      </c>
      <c r="D2637" s="130">
        <v>5</v>
      </c>
      <c r="E2637" s="122" t="s">
        <v>1555</v>
      </c>
    </row>
    <row r="2638" spans="1:5" ht="15.75" thickBot="1" x14ac:dyDescent="0.3">
      <c r="A2638" s="122" t="s">
        <v>3684</v>
      </c>
      <c r="B2638" s="130">
        <v>886</v>
      </c>
      <c r="C2638" s="122" t="s">
        <v>101</v>
      </c>
      <c r="D2638" s="130">
        <v>29</v>
      </c>
      <c r="E2638" s="122" t="s">
        <v>1556</v>
      </c>
    </row>
    <row r="2639" spans="1:5" ht="15.75" thickBot="1" x14ac:dyDescent="0.3">
      <c r="A2639" s="122" t="s">
        <v>3684</v>
      </c>
      <c r="B2639" s="130">
        <v>886</v>
      </c>
      <c r="C2639" s="122" t="s">
        <v>101</v>
      </c>
      <c r="D2639" s="130">
        <v>26</v>
      </c>
      <c r="E2639" s="122" t="s">
        <v>1657</v>
      </c>
    </row>
    <row r="2640" spans="1:5" ht="15.75" thickBot="1" x14ac:dyDescent="0.3">
      <c r="A2640" s="122" t="s">
        <v>3684</v>
      </c>
      <c r="B2640" s="130">
        <v>886</v>
      </c>
      <c r="C2640" s="122" t="s">
        <v>101</v>
      </c>
      <c r="D2640" s="130">
        <v>7</v>
      </c>
      <c r="E2640" s="122" t="s">
        <v>1557</v>
      </c>
    </row>
    <row r="2641" spans="1:5" ht="15.75" thickBot="1" x14ac:dyDescent="0.3">
      <c r="A2641" s="122" t="s">
        <v>3684</v>
      </c>
      <c r="B2641" s="130">
        <v>886</v>
      </c>
      <c r="C2641" s="122" t="s">
        <v>101</v>
      </c>
      <c r="D2641" s="130">
        <v>4</v>
      </c>
      <c r="E2641" s="122" t="s">
        <v>1558</v>
      </c>
    </row>
    <row r="2642" spans="1:5" ht="15.75" thickBot="1" x14ac:dyDescent="0.3">
      <c r="A2642" s="122" t="s">
        <v>3684</v>
      </c>
      <c r="B2642" s="130">
        <v>886</v>
      </c>
      <c r="C2642" s="122" t="s">
        <v>101</v>
      </c>
      <c r="D2642" s="130">
        <v>10</v>
      </c>
      <c r="E2642" s="122" t="s">
        <v>1655</v>
      </c>
    </row>
    <row r="2643" spans="1:5" ht="15.75" thickBot="1" x14ac:dyDescent="0.3">
      <c r="A2643" s="122" t="s">
        <v>3684</v>
      </c>
      <c r="B2643" s="130">
        <v>886</v>
      </c>
      <c r="C2643" s="122" t="s">
        <v>101</v>
      </c>
      <c r="D2643" s="130">
        <v>6</v>
      </c>
      <c r="E2643" s="122" t="s">
        <v>1654</v>
      </c>
    </row>
    <row r="2644" spans="1:5" ht="15.75" thickBot="1" x14ac:dyDescent="0.3">
      <c r="A2644" s="122" t="s">
        <v>3684</v>
      </c>
      <c r="B2644" s="130">
        <v>886</v>
      </c>
      <c r="C2644" s="122" t="s">
        <v>101</v>
      </c>
      <c r="D2644" s="130">
        <v>12</v>
      </c>
      <c r="E2644" s="122" t="s">
        <v>1561</v>
      </c>
    </row>
    <row r="2645" spans="1:5" ht="15.75" thickBot="1" x14ac:dyDescent="0.3">
      <c r="A2645" s="122" t="s">
        <v>3684</v>
      </c>
      <c r="B2645" s="130">
        <v>886</v>
      </c>
      <c r="C2645" s="122" t="s">
        <v>101</v>
      </c>
      <c r="D2645" s="130">
        <v>20</v>
      </c>
      <c r="E2645" s="122" t="s">
        <v>1574</v>
      </c>
    </row>
    <row r="2646" spans="1:5" ht="15.75" thickBot="1" x14ac:dyDescent="0.3">
      <c r="A2646" s="122" t="s">
        <v>3684</v>
      </c>
      <c r="B2646" s="130">
        <v>886</v>
      </c>
      <c r="C2646" s="122" t="s">
        <v>101</v>
      </c>
      <c r="D2646" s="130">
        <v>21</v>
      </c>
      <c r="E2646" s="122" t="s">
        <v>1562</v>
      </c>
    </row>
    <row r="2647" spans="1:5" ht="15.75" thickBot="1" x14ac:dyDescent="0.3">
      <c r="A2647" s="122" t="s">
        <v>3684</v>
      </c>
      <c r="B2647" s="130">
        <v>886</v>
      </c>
      <c r="C2647" s="122" t="s">
        <v>101</v>
      </c>
      <c r="D2647" s="130">
        <v>9</v>
      </c>
      <c r="E2647" s="122" t="s">
        <v>1563</v>
      </c>
    </row>
    <row r="2648" spans="1:5" ht="15.75" thickBot="1" x14ac:dyDescent="0.3">
      <c r="A2648" s="122" t="s">
        <v>3684</v>
      </c>
      <c r="B2648" s="130">
        <v>886</v>
      </c>
      <c r="C2648" s="122" t="s">
        <v>101</v>
      </c>
      <c r="D2648" s="130">
        <v>19</v>
      </c>
      <c r="E2648" s="122" t="s">
        <v>1650</v>
      </c>
    </row>
    <row r="2649" spans="1:5" ht="15.75" thickBot="1" x14ac:dyDescent="0.3">
      <c r="A2649" s="122" t="s">
        <v>3684</v>
      </c>
      <c r="B2649" s="130">
        <v>886</v>
      </c>
      <c r="C2649" s="122" t="s">
        <v>101</v>
      </c>
      <c r="D2649" s="130">
        <v>27</v>
      </c>
      <c r="E2649" s="122" t="s">
        <v>1658</v>
      </c>
    </row>
    <row r="2650" spans="1:5" ht="15.75" thickBot="1" x14ac:dyDescent="0.3">
      <c r="A2650" s="122" t="s">
        <v>3684</v>
      </c>
      <c r="B2650" s="130">
        <v>886</v>
      </c>
      <c r="C2650" s="122" t="s">
        <v>101</v>
      </c>
      <c r="D2650" s="130">
        <v>2</v>
      </c>
      <c r="E2650" s="122" t="s">
        <v>1565</v>
      </c>
    </row>
    <row r="2651" spans="1:5" ht="15.75" thickBot="1" x14ac:dyDescent="0.3">
      <c r="A2651" s="122" t="s">
        <v>3684</v>
      </c>
      <c r="B2651" s="130">
        <v>886</v>
      </c>
      <c r="C2651" s="122" t="s">
        <v>101</v>
      </c>
      <c r="D2651" s="130">
        <v>8</v>
      </c>
      <c r="E2651" s="122" t="s">
        <v>1547</v>
      </c>
    </row>
    <row r="2652" spans="1:5" ht="15.75" thickBot="1" x14ac:dyDescent="0.3">
      <c r="A2652" s="122" t="s">
        <v>3684</v>
      </c>
      <c r="B2652" s="130">
        <v>886</v>
      </c>
      <c r="C2652" s="122" t="s">
        <v>101</v>
      </c>
      <c r="D2652" s="130">
        <v>24</v>
      </c>
      <c r="E2652" s="122" t="s">
        <v>1549</v>
      </c>
    </row>
    <row r="2653" spans="1:5" ht="15.75" thickBot="1" x14ac:dyDescent="0.3">
      <c r="A2653" s="122" t="s">
        <v>3684</v>
      </c>
      <c r="B2653" s="130">
        <v>886</v>
      </c>
      <c r="C2653" s="122" t="s">
        <v>101</v>
      </c>
      <c r="D2653" s="130">
        <v>1</v>
      </c>
      <c r="E2653" s="122" t="s">
        <v>1643</v>
      </c>
    </row>
    <row r="2654" spans="1:5" ht="15.75" thickBot="1" x14ac:dyDescent="0.3">
      <c r="A2654" s="122" t="s">
        <v>3684</v>
      </c>
      <c r="B2654" s="130">
        <v>886</v>
      </c>
      <c r="C2654" s="122" t="s">
        <v>101</v>
      </c>
      <c r="D2654" s="130">
        <v>25</v>
      </c>
      <c r="E2654" s="122" t="s">
        <v>1656</v>
      </c>
    </row>
    <row r="2655" spans="1:5" ht="15.75" thickBot="1" x14ac:dyDescent="0.3">
      <c r="A2655" s="122" t="s">
        <v>3684</v>
      </c>
      <c r="B2655" s="130">
        <v>886</v>
      </c>
      <c r="C2655" s="122" t="s">
        <v>101</v>
      </c>
      <c r="D2655" s="130">
        <v>14</v>
      </c>
      <c r="E2655" s="122" t="s">
        <v>1577</v>
      </c>
    </row>
    <row r="2656" spans="1:5" ht="15.75" thickBot="1" x14ac:dyDescent="0.3">
      <c r="A2656" s="122" t="s">
        <v>3684</v>
      </c>
      <c r="B2656" s="130">
        <v>886</v>
      </c>
      <c r="C2656" s="122" t="s">
        <v>101</v>
      </c>
      <c r="D2656" s="130">
        <v>35</v>
      </c>
      <c r="E2656" s="122" t="s">
        <v>1662</v>
      </c>
    </row>
    <row r="2657" spans="1:5" ht="15.75" thickBot="1" x14ac:dyDescent="0.3">
      <c r="A2657" s="122" t="s">
        <v>3684</v>
      </c>
      <c r="B2657" s="130">
        <v>886</v>
      </c>
      <c r="C2657" s="122" t="s">
        <v>101</v>
      </c>
      <c r="D2657" s="130">
        <v>11</v>
      </c>
      <c r="E2657" s="122" t="s">
        <v>1568</v>
      </c>
    </row>
    <row r="2658" spans="1:5" ht="15.75" thickBot="1" x14ac:dyDescent="0.3">
      <c r="A2658" s="122" t="s">
        <v>3684</v>
      </c>
      <c r="B2658" s="130">
        <v>886</v>
      </c>
      <c r="C2658" s="122" t="s">
        <v>101</v>
      </c>
      <c r="D2658" s="130">
        <v>30</v>
      </c>
      <c r="E2658" s="122" t="s">
        <v>1660</v>
      </c>
    </row>
    <row r="2659" spans="1:5" ht="15.75" thickBot="1" x14ac:dyDescent="0.3">
      <c r="A2659" s="122" t="s">
        <v>3684</v>
      </c>
      <c r="B2659" s="130">
        <v>886</v>
      </c>
      <c r="C2659" s="122" t="s">
        <v>101</v>
      </c>
      <c r="D2659" s="130">
        <v>31</v>
      </c>
      <c r="E2659" s="122" t="s">
        <v>1661</v>
      </c>
    </row>
    <row r="2660" spans="1:5" ht="15.75" thickBot="1" x14ac:dyDescent="0.3">
      <c r="A2660" s="122" t="s">
        <v>3684</v>
      </c>
      <c r="B2660" s="130">
        <v>886</v>
      </c>
      <c r="C2660" s="122" t="s">
        <v>101</v>
      </c>
      <c r="D2660" s="130">
        <v>13</v>
      </c>
      <c r="E2660" s="122" t="s">
        <v>1570</v>
      </c>
    </row>
    <row r="2661" spans="1:5" ht="15.75" thickBot="1" x14ac:dyDescent="0.3">
      <c r="A2661" s="122" t="s">
        <v>3684</v>
      </c>
      <c r="B2661" s="130">
        <v>886</v>
      </c>
      <c r="C2661" s="122" t="s">
        <v>101</v>
      </c>
      <c r="D2661" s="130">
        <v>15</v>
      </c>
      <c r="E2661" s="122" t="s">
        <v>1571</v>
      </c>
    </row>
    <row r="2662" spans="1:5" ht="15.75" thickBot="1" x14ac:dyDescent="0.3">
      <c r="A2662" s="122" t="s">
        <v>3684</v>
      </c>
      <c r="B2662" s="130">
        <v>886</v>
      </c>
      <c r="C2662" s="122" t="s">
        <v>101</v>
      </c>
      <c r="D2662" s="130">
        <v>16</v>
      </c>
      <c r="E2662" s="122" t="s">
        <v>1578</v>
      </c>
    </row>
    <row r="2663" spans="1:5" ht="15.75" thickBot="1" x14ac:dyDescent="0.3">
      <c r="A2663" s="122" t="s">
        <v>3684</v>
      </c>
      <c r="B2663" s="130">
        <v>886</v>
      </c>
      <c r="C2663" s="122" t="s">
        <v>101</v>
      </c>
      <c r="D2663" s="130">
        <v>17</v>
      </c>
      <c r="E2663" s="122" t="s">
        <v>1573</v>
      </c>
    </row>
    <row r="2664" spans="1:5" ht="15.75" thickBot="1" x14ac:dyDescent="0.3">
      <c r="A2664" s="122" t="s">
        <v>3684</v>
      </c>
      <c r="B2664" s="130">
        <v>886</v>
      </c>
      <c r="C2664" s="122" t="s">
        <v>101</v>
      </c>
      <c r="D2664" s="130">
        <v>45</v>
      </c>
      <c r="E2664" s="122" t="s">
        <v>1581</v>
      </c>
    </row>
    <row r="2665" spans="1:5" ht="15.75" thickBot="1" x14ac:dyDescent="0.3">
      <c r="A2665" s="122" t="s">
        <v>3684</v>
      </c>
      <c r="B2665" s="130">
        <v>886</v>
      </c>
      <c r="C2665" s="122" t="s">
        <v>101</v>
      </c>
      <c r="D2665" s="130">
        <v>95</v>
      </c>
      <c r="E2665" s="122" t="s">
        <v>1584</v>
      </c>
    </row>
    <row r="2666" spans="1:5" ht="15.75" thickBot="1" x14ac:dyDescent="0.3">
      <c r="A2666" s="122" t="s">
        <v>3684</v>
      </c>
      <c r="B2666" s="130">
        <v>886</v>
      </c>
      <c r="C2666" s="122" t="s">
        <v>101</v>
      </c>
      <c r="D2666" s="130">
        <v>869</v>
      </c>
      <c r="E2666" s="122" t="s">
        <v>1667</v>
      </c>
    </row>
    <row r="2667" spans="1:5" ht="15.75" thickBot="1" x14ac:dyDescent="0.3">
      <c r="A2667" s="122" t="s">
        <v>3684</v>
      </c>
      <c r="B2667" s="130">
        <v>886</v>
      </c>
      <c r="C2667" s="122" t="s">
        <v>101</v>
      </c>
      <c r="D2667" s="130">
        <v>873</v>
      </c>
      <c r="E2667" s="122" t="s">
        <v>1669</v>
      </c>
    </row>
    <row r="2668" spans="1:5" ht="15.75" thickBot="1" x14ac:dyDescent="0.3">
      <c r="A2668" s="122" t="s">
        <v>3684</v>
      </c>
      <c r="B2668" s="130">
        <v>886</v>
      </c>
      <c r="C2668" s="122" t="s">
        <v>101</v>
      </c>
      <c r="D2668" s="130">
        <v>91</v>
      </c>
      <c r="E2668" s="122" t="s">
        <v>1586</v>
      </c>
    </row>
    <row r="2669" spans="1:5" ht="15.75" thickBot="1" x14ac:dyDescent="0.3">
      <c r="A2669" s="122" t="s">
        <v>3684</v>
      </c>
      <c r="B2669" s="130">
        <v>886</v>
      </c>
      <c r="C2669" s="122" t="s">
        <v>101</v>
      </c>
      <c r="D2669" s="130">
        <v>135</v>
      </c>
      <c r="E2669" s="122" t="s">
        <v>1589</v>
      </c>
    </row>
    <row r="2670" spans="1:5" ht="15.75" thickBot="1" x14ac:dyDescent="0.3">
      <c r="A2670" s="122" t="s">
        <v>3684</v>
      </c>
      <c r="B2670" s="130">
        <v>886</v>
      </c>
      <c r="C2670" s="122" t="s">
        <v>101</v>
      </c>
      <c r="D2670" s="130">
        <v>870</v>
      </c>
      <c r="E2670" s="122" t="s">
        <v>1591</v>
      </c>
    </row>
    <row r="2671" spans="1:5" ht="15.75" thickBot="1" x14ac:dyDescent="0.3">
      <c r="A2671" s="122" t="s">
        <v>3684</v>
      </c>
      <c r="B2671" s="130">
        <v>886</v>
      </c>
      <c r="C2671" s="122" t="s">
        <v>101</v>
      </c>
      <c r="D2671" s="130">
        <v>868</v>
      </c>
      <c r="E2671" s="122" t="s">
        <v>3817</v>
      </c>
    </row>
    <row r="2672" spans="1:5" ht="15.75" thickBot="1" x14ac:dyDescent="0.3">
      <c r="A2672" s="122" t="s">
        <v>3684</v>
      </c>
      <c r="B2672" s="130">
        <v>886</v>
      </c>
      <c r="C2672" s="122" t="s">
        <v>101</v>
      </c>
      <c r="D2672" s="130">
        <v>178</v>
      </c>
      <c r="E2672" s="122" t="s">
        <v>1597</v>
      </c>
    </row>
    <row r="2673" spans="1:5" ht="15.75" thickBot="1" x14ac:dyDescent="0.3">
      <c r="A2673" s="122" t="s">
        <v>3684</v>
      </c>
      <c r="B2673" s="130">
        <v>886</v>
      </c>
      <c r="C2673" s="122" t="s">
        <v>101</v>
      </c>
      <c r="D2673" s="130">
        <v>177</v>
      </c>
      <c r="E2673" s="122" t="s">
        <v>1596</v>
      </c>
    </row>
    <row r="2674" spans="1:5" ht="15.75" thickBot="1" x14ac:dyDescent="0.3">
      <c r="A2674" s="122" t="s">
        <v>3684</v>
      </c>
      <c r="B2674" s="130">
        <v>886</v>
      </c>
      <c r="C2674" s="122" t="s">
        <v>101</v>
      </c>
      <c r="D2674" s="130">
        <v>814</v>
      </c>
      <c r="E2674" s="122" t="s">
        <v>3815</v>
      </c>
    </row>
    <row r="2675" spans="1:5" ht="15.75" thickBot="1" x14ac:dyDescent="0.3">
      <c r="A2675" s="122" t="s">
        <v>3684</v>
      </c>
      <c r="B2675" s="130">
        <v>886</v>
      </c>
      <c r="C2675" s="122" t="s">
        <v>101</v>
      </c>
      <c r="D2675" s="130">
        <v>871</v>
      </c>
      <c r="E2675" s="122" t="s">
        <v>1636</v>
      </c>
    </row>
    <row r="2676" spans="1:5" ht="15.75" thickBot="1" x14ac:dyDescent="0.3">
      <c r="A2676" s="122" t="s">
        <v>3684</v>
      </c>
      <c r="B2676" s="130">
        <v>886</v>
      </c>
      <c r="C2676" s="122" t="s">
        <v>101</v>
      </c>
      <c r="D2676" s="130">
        <v>309</v>
      </c>
      <c r="E2676" s="122" t="s">
        <v>1599</v>
      </c>
    </row>
    <row r="2677" spans="1:5" ht="15.75" thickBot="1" x14ac:dyDescent="0.3">
      <c r="A2677" s="122" t="s">
        <v>3684</v>
      </c>
      <c r="B2677" s="130">
        <v>886</v>
      </c>
      <c r="C2677" s="122" t="s">
        <v>101</v>
      </c>
      <c r="D2677" s="130">
        <v>310</v>
      </c>
      <c r="E2677" s="122" t="s">
        <v>1663</v>
      </c>
    </row>
    <row r="2678" spans="1:5" ht="15.75" thickBot="1" x14ac:dyDescent="0.3">
      <c r="A2678" s="122" t="s">
        <v>3684</v>
      </c>
      <c r="B2678" s="130">
        <v>886</v>
      </c>
      <c r="C2678" s="122" t="s">
        <v>101</v>
      </c>
      <c r="D2678" s="130">
        <v>250</v>
      </c>
      <c r="E2678" s="122" t="s">
        <v>1602</v>
      </c>
    </row>
    <row r="2679" spans="1:5" ht="15.75" thickBot="1" x14ac:dyDescent="0.3">
      <c r="A2679" s="122" t="s">
        <v>3684</v>
      </c>
      <c r="B2679" s="130">
        <v>886</v>
      </c>
      <c r="C2679" s="122" t="s">
        <v>101</v>
      </c>
      <c r="D2679" s="130">
        <v>353</v>
      </c>
      <c r="E2679" s="122" t="s">
        <v>1603</v>
      </c>
    </row>
    <row r="2680" spans="1:5" ht="15.75" thickBot="1" x14ac:dyDescent="0.3">
      <c r="A2680" s="122" t="s">
        <v>3684</v>
      </c>
      <c r="B2680" s="130">
        <v>886</v>
      </c>
      <c r="C2680" s="122" t="s">
        <v>101</v>
      </c>
      <c r="D2680" s="130">
        <v>355</v>
      </c>
      <c r="E2680" s="122" t="s">
        <v>1604</v>
      </c>
    </row>
    <row r="2681" spans="1:5" ht="15.75" thickBot="1" x14ac:dyDescent="0.3">
      <c r="A2681" s="122" t="s">
        <v>3684</v>
      </c>
      <c r="B2681" s="130">
        <v>886</v>
      </c>
      <c r="C2681" s="122" t="s">
        <v>101</v>
      </c>
      <c r="D2681" s="130">
        <v>815</v>
      </c>
      <c r="E2681" s="122" t="s">
        <v>3816</v>
      </c>
    </row>
    <row r="2682" spans="1:5" ht="15.75" thickBot="1" x14ac:dyDescent="0.3">
      <c r="A2682" s="122" t="s">
        <v>3684</v>
      </c>
      <c r="B2682" s="130">
        <v>886</v>
      </c>
      <c r="C2682" s="122" t="s">
        <v>101</v>
      </c>
      <c r="D2682" s="130">
        <v>357</v>
      </c>
      <c r="E2682" s="122" t="s">
        <v>1607</v>
      </c>
    </row>
    <row r="2683" spans="1:5" ht="15.75" thickBot="1" x14ac:dyDescent="0.3">
      <c r="A2683" s="122" t="s">
        <v>3684</v>
      </c>
      <c r="B2683" s="130">
        <v>886</v>
      </c>
      <c r="C2683" s="122" t="s">
        <v>101</v>
      </c>
      <c r="D2683" s="130">
        <v>359</v>
      </c>
      <c r="E2683" s="122" t="s">
        <v>1608</v>
      </c>
    </row>
    <row r="2684" spans="1:5" ht="15.75" thickBot="1" x14ac:dyDescent="0.3">
      <c r="A2684" s="122" t="s">
        <v>3684</v>
      </c>
      <c r="B2684" s="130">
        <v>886</v>
      </c>
      <c r="C2684" s="122" t="s">
        <v>101</v>
      </c>
      <c r="D2684" s="130">
        <v>456</v>
      </c>
      <c r="E2684" s="122" t="s">
        <v>1610</v>
      </c>
    </row>
    <row r="2685" spans="1:5" ht="15.75" thickBot="1" x14ac:dyDescent="0.3">
      <c r="A2685" s="122" t="s">
        <v>3684</v>
      </c>
      <c r="B2685" s="130">
        <v>886</v>
      </c>
      <c r="C2685" s="122" t="s">
        <v>101</v>
      </c>
      <c r="D2685" s="130">
        <v>501</v>
      </c>
      <c r="E2685" s="122" t="s">
        <v>1646</v>
      </c>
    </row>
    <row r="2686" spans="1:5" ht="15.75" thickBot="1" x14ac:dyDescent="0.3">
      <c r="A2686" s="122" t="s">
        <v>3684</v>
      </c>
      <c r="B2686" s="130">
        <v>886</v>
      </c>
      <c r="C2686" s="122" t="s">
        <v>101</v>
      </c>
      <c r="D2686" s="130">
        <v>588</v>
      </c>
      <c r="E2686" s="122" t="s">
        <v>1615</v>
      </c>
    </row>
    <row r="2687" spans="1:5" ht="15.75" thickBot="1" x14ac:dyDescent="0.3">
      <c r="A2687" s="122" t="s">
        <v>3684</v>
      </c>
      <c r="B2687" s="130">
        <v>886</v>
      </c>
      <c r="C2687" s="122" t="s">
        <v>101</v>
      </c>
      <c r="D2687" s="130">
        <v>589</v>
      </c>
      <c r="E2687" s="122" t="s">
        <v>1664</v>
      </c>
    </row>
    <row r="2688" spans="1:5" ht="15.75" thickBot="1" x14ac:dyDescent="0.3">
      <c r="A2688" s="122" t="s">
        <v>3684</v>
      </c>
      <c r="B2688" s="130">
        <v>886</v>
      </c>
      <c r="C2688" s="122" t="s">
        <v>101</v>
      </c>
      <c r="D2688" s="130">
        <v>632</v>
      </c>
      <c r="E2688" s="122" t="s">
        <v>1616</v>
      </c>
    </row>
    <row r="2689" spans="1:5" ht="15.75" thickBot="1" x14ac:dyDescent="0.3">
      <c r="A2689" s="122" t="s">
        <v>3684</v>
      </c>
      <c r="B2689" s="130">
        <v>886</v>
      </c>
      <c r="C2689" s="122" t="s">
        <v>101</v>
      </c>
      <c r="D2689" s="130">
        <v>634</v>
      </c>
      <c r="E2689" s="122" t="s">
        <v>1617</v>
      </c>
    </row>
    <row r="2690" spans="1:5" ht="15.75" thickBot="1" x14ac:dyDescent="0.3">
      <c r="A2690" s="122" t="s">
        <v>3684</v>
      </c>
      <c r="B2690" s="130">
        <v>886</v>
      </c>
      <c r="C2690" s="122" t="s">
        <v>101</v>
      </c>
      <c r="D2690" s="130">
        <v>636</v>
      </c>
      <c r="E2690" s="122" t="s">
        <v>1618</v>
      </c>
    </row>
    <row r="2691" spans="1:5" ht="15.75" thickBot="1" x14ac:dyDescent="0.3">
      <c r="A2691" s="122" t="s">
        <v>3684</v>
      </c>
      <c r="B2691" s="130">
        <v>886</v>
      </c>
      <c r="C2691" s="122" t="s">
        <v>101</v>
      </c>
      <c r="D2691" s="130">
        <v>691</v>
      </c>
      <c r="E2691" s="122" t="s">
        <v>1621</v>
      </c>
    </row>
    <row r="2692" spans="1:5" ht="15.75" thickBot="1" x14ac:dyDescent="0.3">
      <c r="A2692" s="122" t="s">
        <v>3684</v>
      </c>
      <c r="B2692" s="130">
        <v>886</v>
      </c>
      <c r="C2692" s="122" t="s">
        <v>101</v>
      </c>
      <c r="D2692" s="130">
        <v>692</v>
      </c>
      <c r="E2692" s="122" t="s">
        <v>1665</v>
      </c>
    </row>
    <row r="2693" spans="1:5" ht="15.75" thickBot="1" x14ac:dyDescent="0.3">
      <c r="A2693" s="122" t="s">
        <v>3684</v>
      </c>
      <c r="B2693" s="130">
        <v>886</v>
      </c>
      <c r="C2693" s="122" t="s">
        <v>101</v>
      </c>
      <c r="D2693" s="130">
        <v>735</v>
      </c>
      <c r="E2693" s="122" t="s">
        <v>1666</v>
      </c>
    </row>
    <row r="2694" spans="1:5" ht="15.75" thickBot="1" x14ac:dyDescent="0.3">
      <c r="A2694" s="122" t="s">
        <v>3684</v>
      </c>
      <c r="B2694" s="130">
        <v>886</v>
      </c>
      <c r="C2694" s="122" t="s">
        <v>101</v>
      </c>
      <c r="D2694" s="130">
        <v>872</v>
      </c>
      <c r="E2694" s="122" t="s">
        <v>1668</v>
      </c>
    </row>
    <row r="2695" spans="1:5" ht="15.75" thickBot="1" x14ac:dyDescent="0.3">
      <c r="A2695" s="122" t="s">
        <v>3684</v>
      </c>
      <c r="B2695" s="130">
        <v>886</v>
      </c>
      <c r="C2695" s="122" t="s">
        <v>101</v>
      </c>
      <c r="D2695" s="130">
        <v>867</v>
      </c>
      <c r="E2695" s="122" t="s">
        <v>1631</v>
      </c>
    </row>
    <row r="2696" spans="1:5" ht="15.75" thickBot="1" x14ac:dyDescent="0.3">
      <c r="A2696" s="122" t="s">
        <v>3684</v>
      </c>
      <c r="B2696" s="130">
        <v>884</v>
      </c>
      <c r="C2696" s="122" t="s">
        <v>102</v>
      </c>
      <c r="D2696" s="130">
        <v>5</v>
      </c>
      <c r="E2696" s="122" t="s">
        <v>1649</v>
      </c>
    </row>
    <row r="2697" spans="1:5" ht="15.75" thickBot="1" x14ac:dyDescent="0.3">
      <c r="A2697" s="122" t="s">
        <v>3684</v>
      </c>
      <c r="B2697" s="130">
        <v>884</v>
      </c>
      <c r="C2697" s="122" t="s">
        <v>102</v>
      </c>
      <c r="D2697" s="130">
        <v>21</v>
      </c>
      <c r="E2697" s="122" t="s">
        <v>1551</v>
      </c>
    </row>
    <row r="2698" spans="1:5" ht="15.75" thickBot="1" x14ac:dyDescent="0.3">
      <c r="A2698" s="122" t="s">
        <v>3684</v>
      </c>
      <c r="B2698" s="130">
        <v>884</v>
      </c>
      <c r="C2698" s="122" t="s">
        <v>102</v>
      </c>
      <c r="D2698" s="130">
        <v>4</v>
      </c>
      <c r="E2698" s="122" t="s">
        <v>1554</v>
      </c>
    </row>
    <row r="2699" spans="1:5" ht="15.75" thickBot="1" x14ac:dyDescent="0.3">
      <c r="A2699" s="122" t="s">
        <v>3684</v>
      </c>
      <c r="B2699" s="130">
        <v>884</v>
      </c>
      <c r="C2699" s="122" t="s">
        <v>102</v>
      </c>
      <c r="D2699" s="130">
        <v>19</v>
      </c>
      <c r="E2699" s="122" t="s">
        <v>1557</v>
      </c>
    </row>
    <row r="2700" spans="1:5" ht="15.75" thickBot="1" x14ac:dyDescent="0.3">
      <c r="A2700" s="122" t="s">
        <v>3684</v>
      </c>
      <c r="B2700" s="130">
        <v>884</v>
      </c>
      <c r="C2700" s="122" t="s">
        <v>102</v>
      </c>
      <c r="D2700" s="130">
        <v>15</v>
      </c>
      <c r="E2700" s="122" t="s">
        <v>1558</v>
      </c>
    </row>
    <row r="2701" spans="1:5" ht="15.75" thickBot="1" x14ac:dyDescent="0.3">
      <c r="A2701" s="122" t="s">
        <v>3684</v>
      </c>
      <c r="B2701" s="130">
        <v>884</v>
      </c>
      <c r="C2701" s="122" t="s">
        <v>102</v>
      </c>
      <c r="D2701" s="130">
        <v>3</v>
      </c>
      <c r="E2701" s="122" t="s">
        <v>1648</v>
      </c>
    </row>
    <row r="2702" spans="1:5" ht="15.75" thickBot="1" x14ac:dyDescent="0.3">
      <c r="A2702" s="122" t="s">
        <v>3684</v>
      </c>
      <c r="B2702" s="130">
        <v>884</v>
      </c>
      <c r="C2702" s="122" t="s">
        <v>102</v>
      </c>
      <c r="D2702" s="130">
        <v>13</v>
      </c>
      <c r="E2702" s="122" t="s">
        <v>1574</v>
      </c>
    </row>
    <row r="2703" spans="1:5" ht="15.75" thickBot="1" x14ac:dyDescent="0.3">
      <c r="A2703" s="122" t="s">
        <v>3684</v>
      </c>
      <c r="B2703" s="130">
        <v>884</v>
      </c>
      <c r="C2703" s="122" t="s">
        <v>102</v>
      </c>
      <c r="D2703" s="130">
        <v>41</v>
      </c>
      <c r="E2703" s="122" t="s">
        <v>1650</v>
      </c>
    </row>
    <row r="2704" spans="1:5" ht="15.75" thickBot="1" x14ac:dyDescent="0.3">
      <c r="A2704" s="122" t="s">
        <v>3684</v>
      </c>
      <c r="B2704" s="130">
        <v>884</v>
      </c>
      <c r="C2704" s="122" t="s">
        <v>102</v>
      </c>
      <c r="D2704" s="130">
        <v>14</v>
      </c>
      <c r="E2704" s="122" t="s">
        <v>1577</v>
      </c>
    </row>
    <row r="2705" spans="1:5" ht="15.75" thickBot="1" x14ac:dyDescent="0.3">
      <c r="A2705" s="122" t="s">
        <v>3684</v>
      </c>
      <c r="B2705" s="130">
        <v>884</v>
      </c>
      <c r="C2705" s="122" t="s">
        <v>102</v>
      </c>
      <c r="D2705" s="130">
        <v>16</v>
      </c>
      <c r="E2705" s="122" t="s">
        <v>1575</v>
      </c>
    </row>
    <row r="2706" spans="1:5" ht="15.75" thickBot="1" x14ac:dyDescent="0.3">
      <c r="A2706" s="122" t="s">
        <v>3684</v>
      </c>
      <c r="B2706" s="130">
        <v>884</v>
      </c>
      <c r="C2706" s="122" t="s">
        <v>102</v>
      </c>
      <c r="D2706" s="130">
        <v>872</v>
      </c>
      <c r="E2706" s="122" t="s">
        <v>3814</v>
      </c>
    </row>
    <row r="2707" spans="1:5" ht="15.75" thickBot="1" x14ac:dyDescent="0.3">
      <c r="A2707" s="122" t="s">
        <v>3684</v>
      </c>
      <c r="B2707" s="130">
        <v>884</v>
      </c>
      <c r="C2707" s="122" t="s">
        <v>102</v>
      </c>
      <c r="D2707" s="130">
        <v>17</v>
      </c>
      <c r="E2707" s="122" t="s">
        <v>1570</v>
      </c>
    </row>
    <row r="2708" spans="1:5" ht="15.75" thickBot="1" x14ac:dyDescent="0.3">
      <c r="A2708" s="122" t="s">
        <v>3684</v>
      </c>
      <c r="B2708" s="130">
        <v>884</v>
      </c>
      <c r="C2708" s="122" t="s">
        <v>102</v>
      </c>
      <c r="D2708" s="130">
        <v>7</v>
      </c>
      <c r="E2708" s="122" t="s">
        <v>1571</v>
      </c>
    </row>
    <row r="2709" spans="1:5" ht="15.75" thickBot="1" x14ac:dyDescent="0.3">
      <c r="A2709" s="122" t="s">
        <v>3684</v>
      </c>
      <c r="B2709" s="130">
        <v>884</v>
      </c>
      <c r="C2709" s="122" t="s">
        <v>102</v>
      </c>
      <c r="D2709" s="130">
        <v>1</v>
      </c>
      <c r="E2709" s="122" t="s">
        <v>1541</v>
      </c>
    </row>
    <row r="2710" spans="1:5" ht="15.75" thickBot="1" x14ac:dyDescent="0.3">
      <c r="A2710" s="122" t="s">
        <v>3684</v>
      </c>
      <c r="B2710" s="130">
        <v>884</v>
      </c>
      <c r="C2710" s="122" t="s">
        <v>102</v>
      </c>
      <c r="D2710" s="130">
        <v>18</v>
      </c>
      <c r="E2710" s="122" t="s">
        <v>1578</v>
      </c>
    </row>
    <row r="2711" spans="1:5" ht="15.75" thickBot="1" x14ac:dyDescent="0.3">
      <c r="A2711" s="122" t="s">
        <v>3684</v>
      </c>
      <c r="B2711" s="130">
        <v>884</v>
      </c>
      <c r="C2711" s="122" t="s">
        <v>102</v>
      </c>
      <c r="D2711" s="130">
        <v>9</v>
      </c>
      <c r="E2711" s="122" t="s">
        <v>1572</v>
      </c>
    </row>
    <row r="2712" spans="1:5" ht="15.75" thickBot="1" x14ac:dyDescent="0.3">
      <c r="A2712" s="122" t="s">
        <v>3684</v>
      </c>
      <c r="B2712" s="130">
        <v>884</v>
      </c>
      <c r="C2712" s="122" t="s">
        <v>102</v>
      </c>
      <c r="D2712" s="130">
        <v>11</v>
      </c>
      <c r="E2712" s="122" t="s">
        <v>1573</v>
      </c>
    </row>
    <row r="2713" spans="1:5" ht="15.75" thickBot="1" x14ac:dyDescent="0.3">
      <c r="A2713" s="122" t="s">
        <v>3684</v>
      </c>
      <c r="B2713" s="130">
        <v>884</v>
      </c>
      <c r="C2713" s="122" t="s">
        <v>102</v>
      </c>
      <c r="D2713" s="130">
        <v>45</v>
      </c>
      <c r="E2713" s="122" t="s">
        <v>1582</v>
      </c>
    </row>
    <row r="2714" spans="1:5" ht="15.75" thickBot="1" x14ac:dyDescent="0.3">
      <c r="A2714" s="122" t="s">
        <v>3684</v>
      </c>
      <c r="B2714" s="130">
        <v>884</v>
      </c>
      <c r="C2714" s="122" t="s">
        <v>102</v>
      </c>
      <c r="D2714" s="130">
        <v>136</v>
      </c>
      <c r="E2714" s="122" t="s">
        <v>1392</v>
      </c>
    </row>
    <row r="2715" spans="1:5" ht="15.75" thickBot="1" x14ac:dyDescent="0.3">
      <c r="A2715" s="122" t="s">
        <v>3684</v>
      </c>
      <c r="B2715" s="130">
        <v>884</v>
      </c>
      <c r="C2715" s="122" t="s">
        <v>102</v>
      </c>
      <c r="D2715" s="130">
        <v>176</v>
      </c>
      <c r="E2715" s="122" t="s">
        <v>1652</v>
      </c>
    </row>
    <row r="2716" spans="1:5" ht="15.75" thickBot="1" x14ac:dyDescent="0.3">
      <c r="A2716" s="122" t="s">
        <v>3684</v>
      </c>
      <c r="B2716" s="130">
        <v>884</v>
      </c>
      <c r="C2716" s="122" t="s">
        <v>102</v>
      </c>
      <c r="D2716" s="130">
        <v>177</v>
      </c>
      <c r="E2716" s="122" t="s">
        <v>1595</v>
      </c>
    </row>
    <row r="2717" spans="1:5" ht="15.75" thickBot="1" x14ac:dyDescent="0.3">
      <c r="A2717" s="122" t="s">
        <v>3684</v>
      </c>
      <c r="B2717" s="130">
        <v>884</v>
      </c>
      <c r="C2717" s="122" t="s">
        <v>102</v>
      </c>
      <c r="D2717" s="130">
        <v>200</v>
      </c>
      <c r="E2717" s="122" t="s">
        <v>1597</v>
      </c>
    </row>
    <row r="2718" spans="1:5" ht="15.75" thickBot="1" x14ac:dyDescent="0.3">
      <c r="A2718" s="122" t="s">
        <v>3684</v>
      </c>
      <c r="B2718" s="130">
        <v>884</v>
      </c>
      <c r="C2718" s="122" t="s">
        <v>102</v>
      </c>
      <c r="D2718" s="130">
        <v>179</v>
      </c>
      <c r="E2718" s="122" t="s">
        <v>1596</v>
      </c>
    </row>
    <row r="2719" spans="1:5" ht="15.75" thickBot="1" x14ac:dyDescent="0.3">
      <c r="A2719" s="122" t="s">
        <v>3684</v>
      </c>
      <c r="B2719" s="130">
        <v>884</v>
      </c>
      <c r="C2719" s="122" t="s">
        <v>102</v>
      </c>
      <c r="D2719" s="130">
        <v>309</v>
      </c>
      <c r="E2719" s="122" t="s">
        <v>1602</v>
      </c>
    </row>
    <row r="2720" spans="1:5" ht="15.75" thickBot="1" x14ac:dyDescent="0.3">
      <c r="A2720" s="122" t="s">
        <v>3684</v>
      </c>
      <c r="B2720" s="130">
        <v>884</v>
      </c>
      <c r="C2720" s="122" t="s">
        <v>102</v>
      </c>
      <c r="D2720" s="130">
        <v>353</v>
      </c>
      <c r="E2720" s="122" t="s">
        <v>1603</v>
      </c>
    </row>
    <row r="2721" spans="1:5" ht="15.75" thickBot="1" x14ac:dyDescent="0.3">
      <c r="A2721" s="122" t="s">
        <v>3684</v>
      </c>
      <c r="B2721" s="130">
        <v>884</v>
      </c>
      <c r="C2721" s="122" t="s">
        <v>102</v>
      </c>
      <c r="D2721" s="130">
        <v>361</v>
      </c>
      <c r="E2721" s="122" t="s">
        <v>1604</v>
      </c>
    </row>
    <row r="2722" spans="1:5" ht="15.75" thickBot="1" x14ac:dyDescent="0.3">
      <c r="A2722" s="122" t="s">
        <v>3684</v>
      </c>
      <c r="B2722" s="130">
        <v>884</v>
      </c>
      <c r="C2722" s="122" t="s">
        <v>102</v>
      </c>
      <c r="D2722" s="130">
        <v>359</v>
      </c>
      <c r="E2722" s="122" t="s">
        <v>1606</v>
      </c>
    </row>
    <row r="2723" spans="1:5" ht="15.75" thickBot="1" x14ac:dyDescent="0.3">
      <c r="A2723" s="122" t="s">
        <v>3684</v>
      </c>
      <c r="B2723" s="130">
        <v>884</v>
      </c>
      <c r="C2723" s="122" t="s">
        <v>102</v>
      </c>
      <c r="D2723" s="130">
        <v>355</v>
      </c>
      <c r="E2723" s="122" t="s">
        <v>1607</v>
      </c>
    </row>
    <row r="2724" spans="1:5" ht="15.75" thickBot="1" x14ac:dyDescent="0.3">
      <c r="A2724" s="122" t="s">
        <v>3684</v>
      </c>
      <c r="B2724" s="130">
        <v>884</v>
      </c>
      <c r="C2724" s="122" t="s">
        <v>102</v>
      </c>
      <c r="D2724" s="130">
        <v>357</v>
      </c>
      <c r="E2724" s="122" t="s">
        <v>1608</v>
      </c>
    </row>
    <row r="2725" spans="1:5" ht="15.75" thickBot="1" x14ac:dyDescent="0.3">
      <c r="A2725" s="122" t="s">
        <v>3684</v>
      </c>
      <c r="B2725" s="130">
        <v>884</v>
      </c>
      <c r="C2725" s="122" t="s">
        <v>102</v>
      </c>
      <c r="D2725" s="130">
        <v>175</v>
      </c>
      <c r="E2725" s="122" t="s">
        <v>1651</v>
      </c>
    </row>
    <row r="2726" spans="1:5" ht="15.75" thickBot="1" x14ac:dyDescent="0.3">
      <c r="A2726" s="122" t="s">
        <v>3684</v>
      </c>
      <c r="B2726" s="130">
        <v>884</v>
      </c>
      <c r="C2726" s="122" t="s">
        <v>102</v>
      </c>
      <c r="D2726" s="130">
        <v>501</v>
      </c>
      <c r="E2726" s="122" t="s">
        <v>1653</v>
      </c>
    </row>
    <row r="2727" spans="1:5" ht="15.75" thickBot="1" x14ac:dyDescent="0.3">
      <c r="A2727" s="122" t="s">
        <v>3684</v>
      </c>
      <c r="B2727" s="130">
        <v>884</v>
      </c>
      <c r="C2727" s="122" t="s">
        <v>102</v>
      </c>
      <c r="D2727" s="130">
        <v>544</v>
      </c>
      <c r="E2727" s="122" t="s">
        <v>1612</v>
      </c>
    </row>
    <row r="2728" spans="1:5" ht="15.75" thickBot="1" x14ac:dyDescent="0.3">
      <c r="A2728" s="122" t="s">
        <v>3684</v>
      </c>
      <c r="B2728" s="130">
        <v>884</v>
      </c>
      <c r="C2728" s="122" t="s">
        <v>102</v>
      </c>
      <c r="D2728" s="130">
        <v>588</v>
      </c>
      <c r="E2728" s="122" t="s">
        <v>1615</v>
      </c>
    </row>
    <row r="2729" spans="1:5" ht="15.75" thickBot="1" x14ac:dyDescent="0.3">
      <c r="A2729" s="122" t="s">
        <v>3684</v>
      </c>
      <c r="B2729" s="130">
        <v>884</v>
      </c>
      <c r="C2729" s="122" t="s">
        <v>102</v>
      </c>
      <c r="D2729" s="130">
        <v>675</v>
      </c>
      <c r="E2729" s="122" t="s">
        <v>1620</v>
      </c>
    </row>
    <row r="2730" spans="1:5" ht="15.75" thickBot="1" x14ac:dyDescent="0.3">
      <c r="A2730" s="122" t="s">
        <v>3684</v>
      </c>
      <c r="B2730" s="130">
        <v>884</v>
      </c>
      <c r="C2730" s="122" t="s">
        <v>102</v>
      </c>
      <c r="D2730" s="130">
        <v>871</v>
      </c>
      <c r="E2730" s="122" t="s">
        <v>1631</v>
      </c>
    </row>
    <row r="2731" spans="1:5" ht="15.75" thickBot="1" x14ac:dyDescent="0.3">
      <c r="A2731" s="122" t="s">
        <v>3684</v>
      </c>
      <c r="B2731" s="130">
        <v>888</v>
      </c>
      <c r="C2731" s="122" t="s">
        <v>103</v>
      </c>
      <c r="D2731" s="130">
        <v>20</v>
      </c>
      <c r="E2731" s="122" t="s">
        <v>1670</v>
      </c>
    </row>
    <row r="2732" spans="1:5" ht="15.75" thickBot="1" x14ac:dyDescent="0.3">
      <c r="A2732" s="122" t="s">
        <v>3684</v>
      </c>
      <c r="B2732" s="130">
        <v>888</v>
      </c>
      <c r="C2732" s="122" t="s">
        <v>103</v>
      </c>
      <c r="D2732" s="130">
        <v>21</v>
      </c>
      <c r="E2732" s="122" t="s">
        <v>1671</v>
      </c>
    </row>
    <row r="2733" spans="1:5" ht="15.75" thickBot="1" x14ac:dyDescent="0.3">
      <c r="A2733" s="122" t="s">
        <v>3684</v>
      </c>
      <c r="B2733" s="130">
        <v>888</v>
      </c>
      <c r="C2733" s="122" t="s">
        <v>103</v>
      </c>
      <c r="D2733" s="130">
        <v>22</v>
      </c>
      <c r="E2733" s="122" t="s">
        <v>1672</v>
      </c>
    </row>
    <row r="2734" spans="1:5" ht="15.75" thickBot="1" x14ac:dyDescent="0.3">
      <c r="A2734" s="122" t="s">
        <v>3684</v>
      </c>
      <c r="B2734" s="130">
        <v>888</v>
      </c>
      <c r="C2734" s="122" t="s">
        <v>103</v>
      </c>
      <c r="D2734" s="130">
        <v>23</v>
      </c>
      <c r="E2734" s="122" t="s">
        <v>1673</v>
      </c>
    </row>
    <row r="2735" spans="1:5" ht="15.75" thickBot="1" x14ac:dyDescent="0.3">
      <c r="A2735" s="122" t="s">
        <v>3684</v>
      </c>
      <c r="B2735" s="130">
        <v>888</v>
      </c>
      <c r="C2735" s="122" t="s">
        <v>103</v>
      </c>
      <c r="D2735" s="130">
        <v>26</v>
      </c>
      <c r="E2735" s="122" t="s">
        <v>1676</v>
      </c>
    </row>
    <row r="2736" spans="1:5" ht="15.75" thickBot="1" x14ac:dyDescent="0.3">
      <c r="A2736" s="122" t="s">
        <v>3684</v>
      </c>
      <c r="B2736" s="130">
        <v>888</v>
      </c>
      <c r="C2736" s="122" t="s">
        <v>103</v>
      </c>
      <c r="D2736" s="130">
        <v>25</v>
      </c>
      <c r="E2736" s="122" t="s">
        <v>1675</v>
      </c>
    </row>
    <row r="2737" spans="1:5" ht="15.75" thickBot="1" x14ac:dyDescent="0.3">
      <c r="A2737" s="122" t="s">
        <v>3684</v>
      </c>
      <c r="B2737" s="130">
        <v>888</v>
      </c>
      <c r="C2737" s="122" t="s">
        <v>103</v>
      </c>
      <c r="D2737" s="130">
        <v>24</v>
      </c>
      <c r="E2737" s="122" t="s">
        <v>1674</v>
      </c>
    </row>
    <row r="2738" spans="1:5" ht="15.75" thickBot="1" x14ac:dyDescent="0.3">
      <c r="A2738" s="122" t="s">
        <v>3684</v>
      </c>
      <c r="B2738" s="130">
        <v>888</v>
      </c>
      <c r="C2738" s="122" t="s">
        <v>103</v>
      </c>
      <c r="D2738" s="130">
        <v>27</v>
      </c>
      <c r="E2738" s="122" t="s">
        <v>1677</v>
      </c>
    </row>
    <row r="2739" spans="1:5" ht="15.75" thickBot="1" x14ac:dyDescent="0.3">
      <c r="A2739" s="122" t="s">
        <v>3684</v>
      </c>
      <c r="B2739" s="130">
        <v>888</v>
      </c>
      <c r="C2739" s="122" t="s">
        <v>103</v>
      </c>
      <c r="D2739" s="130">
        <v>103</v>
      </c>
      <c r="E2739" s="122" t="s">
        <v>1681</v>
      </c>
    </row>
    <row r="2740" spans="1:5" ht="15.75" thickBot="1" x14ac:dyDescent="0.3">
      <c r="A2740" s="122" t="s">
        <v>3684</v>
      </c>
      <c r="B2740" s="130">
        <v>888</v>
      </c>
      <c r="C2740" s="122" t="s">
        <v>103</v>
      </c>
      <c r="D2740" s="130">
        <v>100</v>
      </c>
      <c r="E2740" s="122" t="s">
        <v>1678</v>
      </c>
    </row>
    <row r="2741" spans="1:5" ht="15.75" thickBot="1" x14ac:dyDescent="0.3">
      <c r="A2741" s="122" t="s">
        <v>3684</v>
      </c>
      <c r="B2741" s="130">
        <v>888</v>
      </c>
      <c r="C2741" s="122" t="s">
        <v>103</v>
      </c>
      <c r="D2741" s="130">
        <v>101</v>
      </c>
      <c r="E2741" s="122" t="s">
        <v>1679</v>
      </c>
    </row>
    <row r="2742" spans="1:5" ht="15.75" thickBot="1" x14ac:dyDescent="0.3">
      <c r="A2742" s="122" t="s">
        <v>3684</v>
      </c>
      <c r="B2742" s="130">
        <v>888</v>
      </c>
      <c r="C2742" s="122" t="s">
        <v>103</v>
      </c>
      <c r="D2742" s="130">
        <v>102</v>
      </c>
      <c r="E2742" s="122" t="s">
        <v>1680</v>
      </c>
    </row>
    <row r="2743" spans="1:5" ht="15.75" thickBot="1" x14ac:dyDescent="0.3">
      <c r="A2743" s="122" t="s">
        <v>3684</v>
      </c>
      <c r="B2743" s="130">
        <v>888</v>
      </c>
      <c r="C2743" s="122" t="s">
        <v>103</v>
      </c>
      <c r="D2743" s="130">
        <v>104</v>
      </c>
      <c r="E2743" s="122" t="s">
        <v>1682</v>
      </c>
    </row>
    <row r="2744" spans="1:5" ht="15.75" thickBot="1" x14ac:dyDescent="0.3">
      <c r="A2744" s="122" t="s">
        <v>3684</v>
      </c>
      <c r="B2744" s="130">
        <v>888</v>
      </c>
      <c r="C2744" s="122" t="s">
        <v>103</v>
      </c>
      <c r="D2744" s="130">
        <v>105</v>
      </c>
      <c r="E2744" s="122" t="s">
        <v>1683</v>
      </c>
    </row>
    <row r="2745" spans="1:5" ht="15.75" thickBot="1" x14ac:dyDescent="0.3">
      <c r="A2745" s="122" t="s">
        <v>3684</v>
      </c>
      <c r="B2745" s="130">
        <v>888</v>
      </c>
      <c r="C2745" s="122" t="s">
        <v>103</v>
      </c>
      <c r="D2745" s="130">
        <v>150</v>
      </c>
      <c r="E2745" s="122" t="s">
        <v>1684</v>
      </c>
    </row>
    <row r="2746" spans="1:5" ht="15.75" thickBot="1" x14ac:dyDescent="0.3">
      <c r="A2746" s="122" t="s">
        <v>3684</v>
      </c>
      <c r="B2746" s="130">
        <v>888</v>
      </c>
      <c r="C2746" s="122" t="s">
        <v>103</v>
      </c>
      <c r="D2746" s="130">
        <v>151</v>
      </c>
      <c r="E2746" s="122" t="s">
        <v>1685</v>
      </c>
    </row>
    <row r="2747" spans="1:5" ht="15.75" thickBot="1" x14ac:dyDescent="0.3">
      <c r="A2747" s="122" t="s">
        <v>3684</v>
      </c>
      <c r="B2747" s="130">
        <v>888</v>
      </c>
      <c r="C2747" s="122" t="s">
        <v>103</v>
      </c>
      <c r="D2747" s="130">
        <v>152</v>
      </c>
      <c r="E2747" s="122" t="s">
        <v>1686</v>
      </c>
    </row>
    <row r="2748" spans="1:5" ht="15.75" thickBot="1" x14ac:dyDescent="0.3">
      <c r="A2748" s="122" t="s">
        <v>3684</v>
      </c>
      <c r="B2748" s="130">
        <v>888</v>
      </c>
      <c r="C2748" s="122" t="s">
        <v>103</v>
      </c>
      <c r="D2748" s="130">
        <v>153</v>
      </c>
      <c r="E2748" s="122" t="s">
        <v>1687</v>
      </c>
    </row>
    <row r="2749" spans="1:5" ht="15.75" thickBot="1" x14ac:dyDescent="0.3">
      <c r="A2749" s="122" t="s">
        <v>3684</v>
      </c>
      <c r="B2749" s="130">
        <v>888</v>
      </c>
      <c r="C2749" s="122" t="s">
        <v>103</v>
      </c>
      <c r="D2749" s="130">
        <v>154</v>
      </c>
      <c r="E2749" s="122" t="s">
        <v>1688</v>
      </c>
    </row>
    <row r="2750" spans="1:5" ht="15.75" thickBot="1" x14ac:dyDescent="0.3">
      <c r="A2750" s="122" t="s">
        <v>3684</v>
      </c>
      <c r="B2750" s="130">
        <v>888</v>
      </c>
      <c r="C2750" s="122" t="s">
        <v>103</v>
      </c>
      <c r="D2750" s="130">
        <v>155</v>
      </c>
      <c r="E2750" s="122" t="s">
        <v>1689</v>
      </c>
    </row>
    <row r="2751" spans="1:5" ht="15.75" thickBot="1" x14ac:dyDescent="0.3">
      <c r="A2751" s="122" t="s">
        <v>3684</v>
      </c>
      <c r="B2751" s="130">
        <v>888</v>
      </c>
      <c r="C2751" s="122" t="s">
        <v>103</v>
      </c>
      <c r="D2751" s="130">
        <v>330</v>
      </c>
      <c r="E2751" s="122" t="s">
        <v>1691</v>
      </c>
    </row>
    <row r="2752" spans="1:5" ht="15.75" thickBot="1" x14ac:dyDescent="0.3">
      <c r="A2752" s="122" t="s">
        <v>3684</v>
      </c>
      <c r="B2752" s="130">
        <v>888</v>
      </c>
      <c r="C2752" s="122" t="s">
        <v>103</v>
      </c>
      <c r="D2752" s="130">
        <v>331</v>
      </c>
      <c r="E2752" s="122" t="s">
        <v>1692</v>
      </c>
    </row>
    <row r="2753" spans="1:5" ht="15.75" thickBot="1" x14ac:dyDescent="0.3">
      <c r="A2753" s="122" t="s">
        <v>3684</v>
      </c>
      <c r="B2753" s="130">
        <v>888</v>
      </c>
      <c r="C2753" s="122" t="s">
        <v>103</v>
      </c>
      <c r="D2753" s="130">
        <v>322</v>
      </c>
      <c r="E2753" s="122" t="s">
        <v>1690</v>
      </c>
    </row>
    <row r="2754" spans="1:5" ht="15.75" thickBot="1" x14ac:dyDescent="0.3">
      <c r="A2754" s="122" t="s">
        <v>3684</v>
      </c>
      <c r="B2754" s="130">
        <v>888</v>
      </c>
      <c r="C2754" s="122" t="s">
        <v>103</v>
      </c>
      <c r="D2754" s="130">
        <v>370</v>
      </c>
      <c r="E2754" s="122" t="s">
        <v>1699</v>
      </c>
    </row>
    <row r="2755" spans="1:5" ht="15.75" thickBot="1" x14ac:dyDescent="0.3">
      <c r="A2755" s="122" t="s">
        <v>3684</v>
      </c>
      <c r="B2755" s="130">
        <v>888</v>
      </c>
      <c r="C2755" s="122" t="s">
        <v>103</v>
      </c>
      <c r="D2755" s="130">
        <v>371</v>
      </c>
      <c r="E2755" s="122" t="s">
        <v>1700</v>
      </c>
    </row>
    <row r="2756" spans="1:5" ht="15.75" thickBot="1" x14ac:dyDescent="0.3">
      <c r="A2756" s="122" t="s">
        <v>3684</v>
      </c>
      <c r="B2756" s="130">
        <v>888</v>
      </c>
      <c r="C2756" s="122" t="s">
        <v>103</v>
      </c>
      <c r="D2756" s="130">
        <v>361</v>
      </c>
      <c r="E2756" s="122" t="s">
        <v>1694</v>
      </c>
    </row>
    <row r="2757" spans="1:5" ht="15.75" thickBot="1" x14ac:dyDescent="0.3">
      <c r="A2757" s="122" t="s">
        <v>3684</v>
      </c>
      <c r="B2757" s="130">
        <v>888</v>
      </c>
      <c r="C2757" s="122" t="s">
        <v>103</v>
      </c>
      <c r="D2757" s="130">
        <v>360</v>
      </c>
      <c r="E2757" s="122" t="s">
        <v>1693</v>
      </c>
    </row>
    <row r="2758" spans="1:5" ht="15.75" thickBot="1" x14ac:dyDescent="0.3">
      <c r="A2758" s="122" t="s">
        <v>3684</v>
      </c>
      <c r="B2758" s="130">
        <v>888</v>
      </c>
      <c r="C2758" s="122" t="s">
        <v>103</v>
      </c>
      <c r="D2758" s="130">
        <v>362</v>
      </c>
      <c r="E2758" s="122" t="s">
        <v>1695</v>
      </c>
    </row>
    <row r="2759" spans="1:5" ht="15.75" thickBot="1" x14ac:dyDescent="0.3">
      <c r="A2759" s="122" t="s">
        <v>3684</v>
      </c>
      <c r="B2759" s="130">
        <v>888</v>
      </c>
      <c r="C2759" s="122" t="s">
        <v>103</v>
      </c>
      <c r="D2759" s="130">
        <v>363</v>
      </c>
      <c r="E2759" s="122" t="s">
        <v>1696</v>
      </c>
    </row>
    <row r="2760" spans="1:5" ht="15.75" thickBot="1" x14ac:dyDescent="0.3">
      <c r="A2760" s="122" t="s">
        <v>3684</v>
      </c>
      <c r="B2760" s="130">
        <v>888</v>
      </c>
      <c r="C2760" s="122" t="s">
        <v>103</v>
      </c>
      <c r="D2760" s="130">
        <v>364</v>
      </c>
      <c r="E2760" s="122" t="s">
        <v>1697</v>
      </c>
    </row>
    <row r="2761" spans="1:5" ht="15.75" thickBot="1" x14ac:dyDescent="0.3">
      <c r="A2761" s="122" t="s">
        <v>3684</v>
      </c>
      <c r="B2761" s="130">
        <v>888</v>
      </c>
      <c r="C2761" s="122" t="s">
        <v>103</v>
      </c>
      <c r="D2761" s="130">
        <v>365</v>
      </c>
      <c r="E2761" s="122" t="s">
        <v>1698</v>
      </c>
    </row>
    <row r="2762" spans="1:5" ht="15.75" thickBot="1" x14ac:dyDescent="0.3">
      <c r="A2762" s="122" t="s">
        <v>3684</v>
      </c>
      <c r="B2762" s="130">
        <v>888</v>
      </c>
      <c r="C2762" s="122" t="s">
        <v>103</v>
      </c>
      <c r="D2762" s="130">
        <v>520</v>
      </c>
      <c r="E2762" s="122" t="s">
        <v>1701</v>
      </c>
    </row>
    <row r="2763" spans="1:5" ht="15.75" thickBot="1" x14ac:dyDescent="0.3">
      <c r="A2763" s="122" t="s">
        <v>3684</v>
      </c>
      <c r="B2763" s="130">
        <v>888</v>
      </c>
      <c r="C2763" s="122" t="s">
        <v>103</v>
      </c>
      <c r="D2763" s="130">
        <v>521</v>
      </c>
      <c r="E2763" s="122" t="s">
        <v>1702</v>
      </c>
    </row>
    <row r="2764" spans="1:5" ht="15.75" thickBot="1" x14ac:dyDescent="0.3">
      <c r="A2764" s="122" t="s">
        <v>3684</v>
      </c>
      <c r="B2764" s="130">
        <v>888</v>
      </c>
      <c r="C2764" s="122" t="s">
        <v>103</v>
      </c>
      <c r="D2764" s="130">
        <v>522</v>
      </c>
      <c r="E2764" s="122" t="s">
        <v>1703</v>
      </c>
    </row>
    <row r="2765" spans="1:5" ht="15.75" thickBot="1" x14ac:dyDescent="0.3">
      <c r="A2765" s="122" t="s">
        <v>3684</v>
      </c>
      <c r="B2765" s="130">
        <v>888</v>
      </c>
      <c r="C2765" s="122" t="s">
        <v>103</v>
      </c>
      <c r="D2765" s="130">
        <v>523</v>
      </c>
      <c r="E2765" s="122" t="s">
        <v>1704</v>
      </c>
    </row>
    <row r="2766" spans="1:5" ht="15.75" thickBot="1" x14ac:dyDescent="0.3">
      <c r="A2766" s="122" t="s">
        <v>3684</v>
      </c>
      <c r="B2766" s="130">
        <v>888</v>
      </c>
      <c r="C2766" s="122" t="s">
        <v>103</v>
      </c>
      <c r="D2766" s="130">
        <v>580</v>
      </c>
      <c r="E2766" s="122" t="s">
        <v>1705</v>
      </c>
    </row>
    <row r="2767" spans="1:5" ht="15.75" thickBot="1" x14ac:dyDescent="0.3">
      <c r="A2767" s="122" t="s">
        <v>3684</v>
      </c>
      <c r="B2767" s="130">
        <v>888</v>
      </c>
      <c r="C2767" s="122" t="s">
        <v>103</v>
      </c>
      <c r="D2767" s="130">
        <v>755</v>
      </c>
      <c r="E2767" s="122" t="s">
        <v>1706</v>
      </c>
    </row>
    <row r="2768" spans="1:5" ht="15.75" thickBot="1" x14ac:dyDescent="0.3">
      <c r="A2768" s="122" t="s">
        <v>3684</v>
      </c>
      <c r="B2768" s="130">
        <v>888</v>
      </c>
      <c r="C2768" s="122" t="s">
        <v>103</v>
      </c>
      <c r="D2768" s="130">
        <v>756</v>
      </c>
      <c r="E2768" s="122" t="s">
        <v>1707</v>
      </c>
    </row>
    <row r="2769" spans="1:5" ht="15.75" thickBot="1" x14ac:dyDescent="0.3">
      <c r="A2769" s="122" t="s">
        <v>3684</v>
      </c>
      <c r="B2769" s="130">
        <v>888</v>
      </c>
      <c r="C2769" s="122" t="s">
        <v>103</v>
      </c>
      <c r="D2769" s="130">
        <v>757</v>
      </c>
      <c r="E2769" s="122" t="s">
        <v>1708</v>
      </c>
    </row>
    <row r="2770" spans="1:5" ht="15.75" thickBot="1" x14ac:dyDescent="0.3">
      <c r="A2770" s="122" t="s">
        <v>3684</v>
      </c>
      <c r="B2770" s="130">
        <v>888</v>
      </c>
      <c r="C2770" s="122" t="s">
        <v>103</v>
      </c>
      <c r="D2770" s="130">
        <v>758</v>
      </c>
      <c r="E2770" s="122" t="s">
        <v>1709</v>
      </c>
    </row>
    <row r="2771" spans="1:5" ht="15.75" thickBot="1" x14ac:dyDescent="0.3">
      <c r="A2771" s="122" t="s">
        <v>3684</v>
      </c>
      <c r="B2771" s="130">
        <v>888</v>
      </c>
      <c r="C2771" s="122" t="s">
        <v>103</v>
      </c>
      <c r="D2771" s="130">
        <v>759</v>
      </c>
      <c r="E2771" s="122" t="s">
        <v>1710</v>
      </c>
    </row>
    <row r="2772" spans="1:5" ht="15.75" thickBot="1" x14ac:dyDescent="0.3">
      <c r="A2772" s="122" t="s">
        <v>3684</v>
      </c>
      <c r="B2772" s="130">
        <v>888</v>
      </c>
      <c r="C2772" s="122" t="s">
        <v>103</v>
      </c>
      <c r="D2772" s="130">
        <v>761</v>
      </c>
      <c r="E2772" s="122" t="s">
        <v>1712</v>
      </c>
    </row>
    <row r="2773" spans="1:5" ht="15.75" thickBot="1" x14ac:dyDescent="0.3">
      <c r="A2773" s="122" t="s">
        <v>3684</v>
      </c>
      <c r="B2773" s="130">
        <v>888</v>
      </c>
      <c r="C2773" s="122" t="s">
        <v>103</v>
      </c>
      <c r="D2773" s="130">
        <v>762</v>
      </c>
      <c r="E2773" s="122" t="s">
        <v>1713</v>
      </c>
    </row>
    <row r="2774" spans="1:5" ht="15.75" thickBot="1" x14ac:dyDescent="0.3">
      <c r="A2774" s="122" t="s">
        <v>3684</v>
      </c>
      <c r="B2774" s="130">
        <v>888</v>
      </c>
      <c r="C2774" s="122" t="s">
        <v>103</v>
      </c>
      <c r="D2774" s="130">
        <v>760</v>
      </c>
      <c r="E2774" s="122" t="s">
        <v>1711</v>
      </c>
    </row>
    <row r="2775" spans="1:5" ht="15.75" thickBot="1" x14ac:dyDescent="0.3">
      <c r="A2775" s="122" t="s">
        <v>3684</v>
      </c>
      <c r="B2775" s="130">
        <v>882</v>
      </c>
      <c r="C2775" s="122" t="s">
        <v>104</v>
      </c>
      <c r="D2775" s="130">
        <v>28</v>
      </c>
      <c r="E2775" s="122" t="s">
        <v>1566</v>
      </c>
    </row>
    <row r="2776" spans="1:5" ht="15.75" thickBot="1" x14ac:dyDescent="0.3">
      <c r="A2776" s="122" t="s">
        <v>3684</v>
      </c>
      <c r="B2776" s="130">
        <v>882</v>
      </c>
      <c r="C2776" s="122" t="s">
        <v>104</v>
      </c>
      <c r="D2776" s="130">
        <v>27</v>
      </c>
      <c r="E2776" s="122" t="s">
        <v>1644</v>
      </c>
    </row>
    <row r="2777" spans="1:5" ht="15.75" thickBot="1" x14ac:dyDescent="0.3">
      <c r="A2777" s="122" t="s">
        <v>3684</v>
      </c>
      <c r="B2777" s="130">
        <v>882</v>
      </c>
      <c r="C2777" s="122" t="s">
        <v>104</v>
      </c>
      <c r="D2777" s="130">
        <v>2</v>
      </c>
      <c r="E2777" s="122" t="s">
        <v>1643</v>
      </c>
    </row>
    <row r="2778" spans="1:5" ht="15.75" thickBot="1" x14ac:dyDescent="0.3">
      <c r="A2778" s="122" t="s">
        <v>3684</v>
      </c>
      <c r="B2778" s="130">
        <v>882</v>
      </c>
      <c r="C2778" s="122" t="s">
        <v>104</v>
      </c>
      <c r="D2778" s="130">
        <v>32</v>
      </c>
      <c r="E2778" s="122" t="s">
        <v>1570</v>
      </c>
    </row>
    <row r="2779" spans="1:5" ht="15.75" thickBot="1" x14ac:dyDescent="0.3">
      <c r="A2779" s="122" t="s">
        <v>3684</v>
      </c>
      <c r="B2779" s="130">
        <v>882</v>
      </c>
      <c r="C2779" s="122" t="s">
        <v>104</v>
      </c>
      <c r="D2779" s="130">
        <v>35</v>
      </c>
      <c r="E2779" s="122" t="s">
        <v>1573</v>
      </c>
    </row>
    <row r="2780" spans="1:5" ht="15.75" thickBot="1" x14ac:dyDescent="0.3">
      <c r="A2780" s="122" t="s">
        <v>3684</v>
      </c>
      <c r="B2780" s="130">
        <v>882</v>
      </c>
      <c r="C2780" s="122" t="s">
        <v>104</v>
      </c>
      <c r="D2780" s="130">
        <v>91</v>
      </c>
      <c r="E2780" s="122" t="s">
        <v>1586</v>
      </c>
    </row>
    <row r="2781" spans="1:5" ht="15.75" thickBot="1" x14ac:dyDescent="0.3">
      <c r="A2781" s="122" t="s">
        <v>3684</v>
      </c>
      <c r="B2781" s="130">
        <v>882</v>
      </c>
      <c r="C2781" s="122" t="s">
        <v>104</v>
      </c>
      <c r="D2781" s="130">
        <v>178</v>
      </c>
      <c r="E2781" s="122" t="s">
        <v>1645</v>
      </c>
    </row>
    <row r="2782" spans="1:5" ht="15.75" thickBot="1" x14ac:dyDescent="0.3">
      <c r="A2782" s="122" t="s">
        <v>3684</v>
      </c>
      <c r="B2782" s="130">
        <v>882</v>
      </c>
      <c r="C2782" s="122" t="s">
        <v>104</v>
      </c>
      <c r="D2782" s="130">
        <v>181</v>
      </c>
      <c r="E2782" s="122" t="s">
        <v>1596</v>
      </c>
    </row>
    <row r="2783" spans="1:5" ht="15.75" thickBot="1" x14ac:dyDescent="0.3">
      <c r="A2783" s="122" t="s">
        <v>3684</v>
      </c>
      <c r="B2783" s="130">
        <v>882</v>
      </c>
      <c r="C2783" s="122" t="s">
        <v>104</v>
      </c>
      <c r="D2783" s="130">
        <v>353</v>
      </c>
      <c r="E2783" s="122" t="s">
        <v>1603</v>
      </c>
    </row>
    <row r="2784" spans="1:5" ht="15.75" thickBot="1" x14ac:dyDescent="0.3">
      <c r="A2784" s="122" t="s">
        <v>3684</v>
      </c>
      <c r="B2784" s="130">
        <v>882</v>
      </c>
      <c r="C2784" s="122" t="s">
        <v>104</v>
      </c>
      <c r="D2784" s="130">
        <v>501</v>
      </c>
      <c r="E2784" s="122" t="s">
        <v>1646</v>
      </c>
    </row>
    <row r="2785" spans="1:5" ht="15.75" thickBot="1" x14ac:dyDescent="0.3">
      <c r="A2785" s="122" t="s">
        <v>3684</v>
      </c>
      <c r="B2785" s="130">
        <v>882</v>
      </c>
      <c r="C2785" s="122" t="s">
        <v>104</v>
      </c>
      <c r="D2785" s="130">
        <v>590</v>
      </c>
      <c r="E2785" s="122" t="s">
        <v>1615</v>
      </c>
    </row>
    <row r="2786" spans="1:5" ht="15.75" thickBot="1" x14ac:dyDescent="0.3">
      <c r="A2786" s="122" t="s">
        <v>3684</v>
      </c>
      <c r="B2786" s="130">
        <v>882</v>
      </c>
      <c r="C2786" s="122" t="s">
        <v>104</v>
      </c>
      <c r="D2786" s="130">
        <v>632</v>
      </c>
      <c r="E2786" s="122" t="s">
        <v>1616</v>
      </c>
    </row>
    <row r="2787" spans="1:5" ht="15.75" thickBot="1" x14ac:dyDescent="0.3">
      <c r="A2787" s="122" t="s">
        <v>3684</v>
      </c>
      <c r="B2787" s="130">
        <v>882</v>
      </c>
      <c r="C2787" s="122" t="s">
        <v>104</v>
      </c>
      <c r="D2787" s="130">
        <v>633</v>
      </c>
      <c r="E2787" s="122" t="s">
        <v>1617</v>
      </c>
    </row>
    <row r="2788" spans="1:5" ht="15.75" thickBot="1" x14ac:dyDescent="0.3">
      <c r="A2788" s="122" t="s">
        <v>3684</v>
      </c>
      <c r="B2788" s="130">
        <v>882</v>
      </c>
      <c r="C2788" s="122" t="s">
        <v>104</v>
      </c>
      <c r="D2788" s="130">
        <v>676</v>
      </c>
      <c r="E2788" s="122" t="s">
        <v>1647</v>
      </c>
    </row>
    <row r="2789" spans="1:5" ht="15.75" thickBot="1" x14ac:dyDescent="0.3">
      <c r="A2789" s="122" t="s">
        <v>3684</v>
      </c>
      <c r="B2789" s="130">
        <v>320</v>
      </c>
      <c r="C2789" s="122" t="s">
        <v>105</v>
      </c>
      <c r="D2789" s="130">
        <v>1</v>
      </c>
      <c r="E2789" s="122" t="s">
        <v>752</v>
      </c>
    </row>
    <row r="2790" spans="1:5" ht="15.75" thickBot="1" x14ac:dyDescent="0.3">
      <c r="A2790" s="122" t="s">
        <v>3684</v>
      </c>
      <c r="B2790" s="130">
        <v>320</v>
      </c>
      <c r="C2790" s="122" t="s">
        <v>105</v>
      </c>
      <c r="D2790" s="130">
        <v>2</v>
      </c>
      <c r="E2790" s="122" t="s">
        <v>753</v>
      </c>
    </row>
    <row r="2791" spans="1:5" ht="15.75" thickBot="1" x14ac:dyDescent="0.3">
      <c r="A2791" s="122" t="s">
        <v>3684</v>
      </c>
      <c r="B2791" s="130">
        <v>320</v>
      </c>
      <c r="C2791" s="122" t="s">
        <v>105</v>
      </c>
      <c r="D2791" s="130">
        <v>47</v>
      </c>
      <c r="E2791" s="122" t="s">
        <v>755</v>
      </c>
    </row>
    <row r="2792" spans="1:5" ht="15.75" thickBot="1" x14ac:dyDescent="0.3">
      <c r="A2792" s="122" t="s">
        <v>3684</v>
      </c>
      <c r="B2792" s="130">
        <v>320</v>
      </c>
      <c r="C2792" s="122" t="s">
        <v>105</v>
      </c>
      <c r="D2792" s="130">
        <v>45</v>
      </c>
      <c r="E2792" s="122" t="s">
        <v>754</v>
      </c>
    </row>
    <row r="2793" spans="1:5" ht="15.75" thickBot="1" x14ac:dyDescent="0.3">
      <c r="A2793" s="122" t="s">
        <v>3684</v>
      </c>
      <c r="B2793" s="130">
        <v>320</v>
      </c>
      <c r="C2793" s="122" t="s">
        <v>105</v>
      </c>
      <c r="D2793" s="130">
        <v>90</v>
      </c>
      <c r="E2793" s="122" t="s">
        <v>757</v>
      </c>
    </row>
    <row r="2794" spans="1:5" ht="15.75" thickBot="1" x14ac:dyDescent="0.3">
      <c r="A2794" s="122" t="s">
        <v>3684</v>
      </c>
      <c r="B2794" s="130">
        <v>320</v>
      </c>
      <c r="C2794" s="122" t="s">
        <v>105</v>
      </c>
      <c r="D2794" s="130">
        <v>95</v>
      </c>
      <c r="E2794" s="122" t="s">
        <v>758</v>
      </c>
    </row>
    <row r="2795" spans="1:5" ht="15.75" thickBot="1" x14ac:dyDescent="0.3">
      <c r="A2795" s="122" t="s">
        <v>3684</v>
      </c>
      <c r="B2795" s="130">
        <v>320</v>
      </c>
      <c r="C2795" s="122" t="s">
        <v>105</v>
      </c>
      <c r="D2795" s="130">
        <v>89</v>
      </c>
      <c r="E2795" s="122" t="s">
        <v>756</v>
      </c>
    </row>
    <row r="2796" spans="1:5" ht="15.75" thickBot="1" x14ac:dyDescent="0.3">
      <c r="A2796" s="122" t="s">
        <v>3684</v>
      </c>
      <c r="B2796" s="130">
        <v>320</v>
      </c>
      <c r="C2796" s="122" t="s">
        <v>105</v>
      </c>
      <c r="D2796" s="130">
        <v>178</v>
      </c>
      <c r="E2796" s="122" t="s">
        <v>760</v>
      </c>
    </row>
    <row r="2797" spans="1:5" ht="15.75" thickBot="1" x14ac:dyDescent="0.3">
      <c r="A2797" s="122" t="s">
        <v>3684</v>
      </c>
      <c r="B2797" s="130">
        <v>320</v>
      </c>
      <c r="C2797" s="122" t="s">
        <v>105</v>
      </c>
      <c r="D2797" s="130">
        <v>177</v>
      </c>
      <c r="E2797" s="122" t="s">
        <v>759</v>
      </c>
    </row>
    <row r="2798" spans="1:5" ht="15.75" thickBot="1" x14ac:dyDescent="0.3">
      <c r="A2798" s="122" t="s">
        <v>3684</v>
      </c>
      <c r="B2798" s="130">
        <v>320</v>
      </c>
      <c r="C2798" s="122" t="s">
        <v>105</v>
      </c>
      <c r="D2798" s="130">
        <v>508</v>
      </c>
      <c r="E2798" s="122" t="s">
        <v>762</v>
      </c>
    </row>
    <row r="2799" spans="1:5" ht="15.75" thickBot="1" x14ac:dyDescent="0.3">
      <c r="A2799" s="122" t="s">
        <v>3684</v>
      </c>
      <c r="B2799" s="130">
        <v>320</v>
      </c>
      <c r="C2799" s="122" t="s">
        <v>105</v>
      </c>
      <c r="D2799" s="130">
        <v>500</v>
      </c>
      <c r="E2799" s="122" t="s">
        <v>761</v>
      </c>
    </row>
    <row r="2800" spans="1:5" ht="15.75" thickBot="1" x14ac:dyDescent="0.3">
      <c r="A2800" s="122" t="s">
        <v>3684</v>
      </c>
      <c r="B2800" s="130">
        <v>320</v>
      </c>
      <c r="C2800" s="122" t="s">
        <v>105</v>
      </c>
      <c r="D2800" s="130">
        <v>512</v>
      </c>
      <c r="E2800" s="122" t="s">
        <v>765</v>
      </c>
    </row>
    <row r="2801" spans="1:5" ht="15.75" thickBot="1" x14ac:dyDescent="0.3">
      <c r="A2801" s="122" t="s">
        <v>3684</v>
      </c>
      <c r="B2801" s="130">
        <v>320</v>
      </c>
      <c r="C2801" s="122" t="s">
        <v>105</v>
      </c>
      <c r="D2801" s="130">
        <v>510</v>
      </c>
      <c r="E2801" s="122" t="s">
        <v>763</v>
      </c>
    </row>
    <row r="2802" spans="1:5" ht="15.75" thickBot="1" x14ac:dyDescent="0.3">
      <c r="A2802" s="122" t="s">
        <v>3684</v>
      </c>
      <c r="B2802" s="130">
        <v>320</v>
      </c>
      <c r="C2802" s="122" t="s">
        <v>105</v>
      </c>
      <c r="D2802" s="130">
        <v>511</v>
      </c>
      <c r="E2802" s="122" t="s">
        <v>764</v>
      </c>
    </row>
    <row r="2803" spans="1:5" ht="15.75" thickBot="1" x14ac:dyDescent="0.3">
      <c r="A2803" s="122" t="s">
        <v>3684</v>
      </c>
      <c r="B2803" s="130">
        <v>320</v>
      </c>
      <c r="C2803" s="122" t="s">
        <v>105</v>
      </c>
      <c r="D2803" s="130">
        <v>513</v>
      </c>
      <c r="E2803" s="122" t="s">
        <v>766</v>
      </c>
    </row>
    <row r="2804" spans="1:5" ht="15.75" thickBot="1" x14ac:dyDescent="0.3">
      <c r="A2804" s="122" t="s">
        <v>3684</v>
      </c>
      <c r="B2804" s="130">
        <v>320</v>
      </c>
      <c r="C2804" s="122" t="s">
        <v>105</v>
      </c>
      <c r="D2804" s="130">
        <v>515</v>
      </c>
      <c r="E2804" s="122" t="s">
        <v>767</v>
      </c>
    </row>
    <row r="2805" spans="1:5" ht="15.75" thickBot="1" x14ac:dyDescent="0.3">
      <c r="A2805" s="122" t="s">
        <v>3684</v>
      </c>
      <c r="B2805" s="130">
        <v>320</v>
      </c>
      <c r="C2805" s="122" t="s">
        <v>105</v>
      </c>
      <c r="D2805" s="130">
        <v>999</v>
      </c>
      <c r="E2805" s="122" t="s">
        <v>105</v>
      </c>
    </row>
    <row r="2806" spans="1:5" ht="15.75" thickBot="1" x14ac:dyDescent="0.3">
      <c r="A2806" s="122" t="s">
        <v>3684</v>
      </c>
      <c r="B2806" s="130">
        <v>320</v>
      </c>
      <c r="C2806" s="122" t="s">
        <v>105</v>
      </c>
      <c r="D2806" s="130">
        <v>635</v>
      </c>
      <c r="E2806" s="122" t="s">
        <v>769</v>
      </c>
    </row>
    <row r="2807" spans="1:5" ht="15.75" thickBot="1" x14ac:dyDescent="0.3">
      <c r="A2807" s="122" t="s">
        <v>3684</v>
      </c>
      <c r="B2807" s="130">
        <v>320</v>
      </c>
      <c r="C2807" s="122" t="s">
        <v>105</v>
      </c>
      <c r="D2807" s="130">
        <v>632</v>
      </c>
      <c r="E2807" s="122" t="s">
        <v>768</v>
      </c>
    </row>
    <row r="2808" spans="1:5" ht="15.75" thickBot="1" x14ac:dyDescent="0.3">
      <c r="A2808" s="122" t="s">
        <v>3684</v>
      </c>
      <c r="B2808" s="130">
        <v>320</v>
      </c>
      <c r="C2808" s="122" t="s">
        <v>105</v>
      </c>
      <c r="D2808" s="130">
        <v>676</v>
      </c>
      <c r="E2808" s="122" t="s">
        <v>770</v>
      </c>
    </row>
    <row r="2809" spans="1:5" ht="15.75" thickBot="1" x14ac:dyDescent="0.3">
      <c r="A2809" s="122" t="s">
        <v>3684</v>
      </c>
      <c r="B2809" s="130">
        <v>510</v>
      </c>
      <c r="C2809" s="122" t="s">
        <v>106</v>
      </c>
      <c r="D2809" s="130">
        <v>2</v>
      </c>
      <c r="E2809" s="122" t="s">
        <v>1149</v>
      </c>
    </row>
    <row r="2810" spans="1:5" ht="15.75" thickBot="1" x14ac:dyDescent="0.3">
      <c r="A2810" s="122" t="s">
        <v>3684</v>
      </c>
      <c r="B2810" s="130">
        <v>510</v>
      </c>
      <c r="C2810" s="122" t="s">
        <v>106</v>
      </c>
      <c r="D2810" s="130">
        <v>1</v>
      </c>
      <c r="E2810" s="122" t="s">
        <v>1148</v>
      </c>
    </row>
    <row r="2811" spans="1:5" ht="15.75" thickBot="1" x14ac:dyDescent="0.3">
      <c r="A2811" s="122" t="s">
        <v>3684</v>
      </c>
      <c r="B2811" s="130">
        <v>120</v>
      </c>
      <c r="C2811" s="122" t="s">
        <v>107</v>
      </c>
      <c r="D2811" s="130">
        <v>90</v>
      </c>
      <c r="E2811" s="122" t="s">
        <v>591</v>
      </c>
    </row>
    <row r="2812" spans="1:5" ht="15.75" thickBot="1" x14ac:dyDescent="0.3">
      <c r="A2812" s="122" t="s">
        <v>3684</v>
      </c>
      <c r="B2812" s="130">
        <v>120</v>
      </c>
      <c r="C2812" s="122" t="s">
        <v>107</v>
      </c>
      <c r="D2812" s="130">
        <v>636</v>
      </c>
      <c r="E2812" s="122" t="s">
        <v>596</v>
      </c>
    </row>
    <row r="2813" spans="1:5" ht="15.75" thickBot="1" x14ac:dyDescent="0.3">
      <c r="A2813" s="122" t="s">
        <v>3684</v>
      </c>
      <c r="B2813" s="130">
        <v>120</v>
      </c>
      <c r="C2813" s="122" t="s">
        <v>107</v>
      </c>
      <c r="D2813" s="130">
        <v>632</v>
      </c>
      <c r="E2813" s="122" t="s">
        <v>592</v>
      </c>
    </row>
    <row r="2814" spans="1:5" ht="15.75" thickBot="1" x14ac:dyDescent="0.3">
      <c r="A2814" s="122" t="s">
        <v>3684</v>
      </c>
      <c r="B2814" s="130">
        <v>120</v>
      </c>
      <c r="C2814" s="122" t="s">
        <v>107</v>
      </c>
      <c r="D2814" s="130">
        <v>634</v>
      </c>
      <c r="E2814" s="122" t="s">
        <v>594</v>
      </c>
    </row>
    <row r="2815" spans="1:5" ht="15.75" thickBot="1" x14ac:dyDescent="0.3">
      <c r="A2815" s="122" t="s">
        <v>3684</v>
      </c>
      <c r="B2815" s="130">
        <v>120</v>
      </c>
      <c r="C2815" s="122" t="s">
        <v>107</v>
      </c>
      <c r="D2815" s="130">
        <v>633</v>
      </c>
      <c r="E2815" s="122" t="s">
        <v>593</v>
      </c>
    </row>
    <row r="2816" spans="1:5" ht="15.75" thickBot="1" x14ac:dyDescent="0.3">
      <c r="A2816" s="122" t="s">
        <v>3684</v>
      </c>
      <c r="B2816" s="130">
        <v>120</v>
      </c>
      <c r="C2816" s="122" t="s">
        <v>107</v>
      </c>
      <c r="D2816" s="130">
        <v>637</v>
      </c>
      <c r="E2816" s="122" t="s">
        <v>597</v>
      </c>
    </row>
    <row r="2817" spans="1:5" ht="15.75" thickBot="1" x14ac:dyDescent="0.3">
      <c r="A2817" s="122" t="s">
        <v>3684</v>
      </c>
      <c r="B2817" s="130">
        <v>120</v>
      </c>
      <c r="C2817" s="122" t="s">
        <v>107</v>
      </c>
      <c r="D2817" s="130">
        <v>639</v>
      </c>
      <c r="E2817" s="122" t="s">
        <v>598</v>
      </c>
    </row>
    <row r="2818" spans="1:5" ht="15.75" thickBot="1" x14ac:dyDescent="0.3">
      <c r="A2818" s="122" t="s">
        <v>3684</v>
      </c>
      <c r="B2818" s="130">
        <v>120</v>
      </c>
      <c r="C2818" s="122" t="s">
        <v>107</v>
      </c>
      <c r="D2818" s="130">
        <v>635</v>
      </c>
      <c r="E2818" s="122" t="s">
        <v>595</v>
      </c>
    </row>
    <row r="2819" spans="1:5" ht="15.75" thickBot="1" x14ac:dyDescent="0.3">
      <c r="A2819" s="122" t="s">
        <v>3684</v>
      </c>
      <c r="B2819" s="130">
        <v>120</v>
      </c>
      <c r="C2819" s="122" t="s">
        <v>107</v>
      </c>
      <c r="D2819" s="130">
        <v>645</v>
      </c>
      <c r="E2819" s="122" t="s">
        <v>600</v>
      </c>
    </row>
    <row r="2820" spans="1:5" ht="15.75" thickBot="1" x14ac:dyDescent="0.3">
      <c r="A2820" s="122" t="s">
        <v>3684</v>
      </c>
      <c r="B2820" s="130">
        <v>120</v>
      </c>
      <c r="C2820" s="122" t="s">
        <v>107</v>
      </c>
      <c r="D2820" s="130">
        <v>640</v>
      </c>
      <c r="E2820" s="122" t="s">
        <v>599</v>
      </c>
    </row>
    <row r="2821" spans="1:5" ht="15.75" thickBot="1" x14ac:dyDescent="0.3">
      <c r="A2821" s="122" t="s">
        <v>3684</v>
      </c>
      <c r="B2821" s="130">
        <v>745</v>
      </c>
      <c r="C2821" s="122" t="s">
        <v>108</v>
      </c>
      <c r="D2821" s="130">
        <v>90</v>
      </c>
      <c r="E2821" s="122" t="s">
        <v>1295</v>
      </c>
    </row>
    <row r="2822" spans="1:5" ht="15.75" thickBot="1" x14ac:dyDescent="0.3">
      <c r="A2822" s="122" t="s">
        <v>3684</v>
      </c>
      <c r="B2822" s="130">
        <v>745</v>
      </c>
      <c r="C2822" s="122" t="s">
        <v>108</v>
      </c>
      <c r="D2822" s="130">
        <v>89</v>
      </c>
      <c r="E2822" s="122" t="s">
        <v>1294</v>
      </c>
    </row>
    <row r="2823" spans="1:5" ht="15.75" thickBot="1" x14ac:dyDescent="0.3">
      <c r="A2823" s="122" t="s">
        <v>3684</v>
      </c>
      <c r="B2823" s="130">
        <v>745</v>
      </c>
      <c r="C2823" s="122" t="s">
        <v>108</v>
      </c>
      <c r="D2823" s="130">
        <v>500</v>
      </c>
      <c r="E2823" s="122" t="s">
        <v>1296</v>
      </c>
    </row>
    <row r="2824" spans="1:5" ht="15.75" thickBot="1" x14ac:dyDescent="0.3">
      <c r="A2824" s="122" t="s">
        <v>3684</v>
      </c>
      <c r="B2824" s="130">
        <v>745</v>
      </c>
      <c r="C2824" s="122" t="s">
        <v>108</v>
      </c>
      <c r="D2824" s="130">
        <v>632</v>
      </c>
      <c r="E2824" s="122" t="s">
        <v>1298</v>
      </c>
    </row>
    <row r="2825" spans="1:5" ht="15.75" thickBot="1" x14ac:dyDescent="0.3">
      <c r="A2825" s="122" t="s">
        <v>3684</v>
      </c>
      <c r="B2825" s="130">
        <v>745</v>
      </c>
      <c r="C2825" s="122" t="s">
        <v>108</v>
      </c>
      <c r="D2825" s="130">
        <v>502</v>
      </c>
      <c r="E2825" s="122" t="s">
        <v>1297</v>
      </c>
    </row>
    <row r="2826" spans="1:5" ht="15.75" thickBot="1" x14ac:dyDescent="0.3">
      <c r="A2826" s="122" t="s">
        <v>3684</v>
      </c>
      <c r="B2826" s="130">
        <v>990</v>
      </c>
      <c r="C2826" s="122" t="s">
        <v>109</v>
      </c>
      <c r="D2826" s="130">
        <v>4</v>
      </c>
      <c r="E2826" s="122" t="s">
        <v>1846</v>
      </c>
    </row>
    <row r="2827" spans="1:5" ht="15.75" thickBot="1" x14ac:dyDescent="0.3">
      <c r="A2827" s="122" t="s">
        <v>3684</v>
      </c>
      <c r="B2827" s="130">
        <v>990</v>
      </c>
      <c r="C2827" s="122" t="s">
        <v>109</v>
      </c>
      <c r="D2827" s="130">
        <v>6</v>
      </c>
      <c r="E2827" s="122" t="s">
        <v>1847</v>
      </c>
    </row>
    <row r="2828" spans="1:5" ht="15.75" thickBot="1" x14ac:dyDescent="0.3">
      <c r="A2828" s="122" t="s">
        <v>3684</v>
      </c>
      <c r="B2828" s="130">
        <v>990</v>
      </c>
      <c r="C2828" s="122" t="s">
        <v>109</v>
      </c>
      <c r="D2828" s="130">
        <v>1</v>
      </c>
      <c r="E2828" s="122" t="s">
        <v>1843</v>
      </c>
    </row>
    <row r="2829" spans="1:5" ht="15.75" thickBot="1" x14ac:dyDescent="0.3">
      <c r="A2829" s="122" t="s">
        <v>3684</v>
      </c>
      <c r="B2829" s="130">
        <v>990</v>
      </c>
      <c r="C2829" s="122" t="s">
        <v>109</v>
      </c>
      <c r="D2829" s="130">
        <v>2</v>
      </c>
      <c r="E2829" s="122" t="s">
        <v>1844</v>
      </c>
    </row>
    <row r="2830" spans="1:5" ht="15.75" thickBot="1" x14ac:dyDescent="0.3">
      <c r="A2830" s="122" t="s">
        <v>3684</v>
      </c>
      <c r="B2830" s="130">
        <v>990</v>
      </c>
      <c r="C2830" s="122" t="s">
        <v>109</v>
      </c>
      <c r="D2830" s="130">
        <v>5</v>
      </c>
      <c r="E2830" s="122" t="s">
        <v>1550</v>
      </c>
    </row>
    <row r="2831" spans="1:5" ht="15.75" thickBot="1" x14ac:dyDescent="0.3">
      <c r="A2831" s="122" t="s">
        <v>3684</v>
      </c>
      <c r="B2831" s="130">
        <v>990</v>
      </c>
      <c r="C2831" s="122" t="s">
        <v>109</v>
      </c>
      <c r="D2831" s="130">
        <v>3</v>
      </c>
      <c r="E2831" s="122" t="s">
        <v>1845</v>
      </c>
    </row>
    <row r="2832" spans="1:5" ht="15.75" thickBot="1" x14ac:dyDescent="0.3">
      <c r="A2832" s="122" t="s">
        <v>3684</v>
      </c>
      <c r="B2832" s="130">
        <v>990</v>
      </c>
      <c r="C2832" s="122" t="s">
        <v>109</v>
      </c>
      <c r="D2832" s="130">
        <v>89</v>
      </c>
      <c r="E2832" s="122" t="s">
        <v>1848</v>
      </c>
    </row>
    <row r="2833" spans="1:5" ht="15.75" thickBot="1" x14ac:dyDescent="0.3">
      <c r="A2833" s="122" t="s">
        <v>3684</v>
      </c>
      <c r="B2833" s="130">
        <v>990</v>
      </c>
      <c r="C2833" s="122" t="s">
        <v>109</v>
      </c>
      <c r="D2833" s="130">
        <v>133</v>
      </c>
      <c r="E2833" s="122" t="s">
        <v>1849</v>
      </c>
    </row>
    <row r="2834" spans="1:5" ht="15.75" thickBot="1" x14ac:dyDescent="0.3">
      <c r="A2834" s="122" t="s">
        <v>3684</v>
      </c>
      <c r="B2834" s="130">
        <v>990</v>
      </c>
      <c r="C2834" s="122" t="s">
        <v>109</v>
      </c>
      <c r="D2834" s="130">
        <v>177</v>
      </c>
      <c r="E2834" s="122" t="s">
        <v>1850</v>
      </c>
    </row>
    <row r="2835" spans="1:5" ht="15.75" thickBot="1" x14ac:dyDescent="0.3">
      <c r="A2835" s="122" t="s">
        <v>3684</v>
      </c>
      <c r="B2835" s="130">
        <v>990</v>
      </c>
      <c r="C2835" s="122" t="s">
        <v>109</v>
      </c>
      <c r="D2835" s="130">
        <v>456</v>
      </c>
      <c r="E2835" s="122" t="s">
        <v>1851</v>
      </c>
    </row>
    <row r="2836" spans="1:5" ht="15.75" thickBot="1" x14ac:dyDescent="0.3">
      <c r="A2836" s="122" t="s">
        <v>3684</v>
      </c>
      <c r="B2836" s="130">
        <v>990</v>
      </c>
      <c r="C2836" s="122" t="s">
        <v>109</v>
      </c>
      <c r="D2836" s="130">
        <v>632</v>
      </c>
      <c r="E2836" s="122" t="s">
        <v>1852</v>
      </c>
    </row>
    <row r="2837" spans="1:5" ht="15.75" thickBot="1" x14ac:dyDescent="0.3">
      <c r="A2837" s="122" t="s">
        <v>3684</v>
      </c>
      <c r="B2837" s="130">
        <v>990</v>
      </c>
      <c r="C2837" s="122" t="s">
        <v>109</v>
      </c>
      <c r="D2837" s="130">
        <v>633</v>
      </c>
      <c r="E2837" s="122" t="s">
        <v>1853</v>
      </c>
    </row>
    <row r="2838" spans="1:5" ht="15.75" thickBot="1" x14ac:dyDescent="0.3">
      <c r="A2838" s="122" t="s">
        <v>3684</v>
      </c>
      <c r="B2838" s="130">
        <v>990</v>
      </c>
      <c r="C2838" s="122" t="s">
        <v>109</v>
      </c>
      <c r="D2838" s="130">
        <v>735</v>
      </c>
      <c r="E2838" s="122" t="s">
        <v>1854</v>
      </c>
    </row>
    <row r="2839" spans="1:5" ht="15.75" thickBot="1" x14ac:dyDescent="0.3">
      <c r="A2839" s="122" t="s">
        <v>3684</v>
      </c>
      <c r="B2839" s="130">
        <v>990</v>
      </c>
      <c r="C2839" s="122" t="s">
        <v>109</v>
      </c>
      <c r="D2839" s="130">
        <v>736</v>
      </c>
      <c r="E2839" s="122" t="s">
        <v>1855</v>
      </c>
    </row>
    <row r="2840" spans="1:5" ht="15.75" thickBot="1" x14ac:dyDescent="0.3">
      <c r="A2840" s="122" t="s">
        <v>3684</v>
      </c>
      <c r="B2840" s="130">
        <v>980</v>
      </c>
      <c r="C2840" s="122" t="s">
        <v>110</v>
      </c>
      <c r="D2840" s="130">
        <v>45</v>
      </c>
      <c r="E2840" s="122" t="s">
        <v>1837</v>
      </c>
    </row>
    <row r="2841" spans="1:5" ht="15.75" thickBot="1" x14ac:dyDescent="0.3">
      <c r="A2841" s="122" t="s">
        <v>3684</v>
      </c>
      <c r="B2841" s="130">
        <v>980</v>
      </c>
      <c r="C2841" s="122" t="s">
        <v>110</v>
      </c>
      <c r="D2841" s="130">
        <v>500</v>
      </c>
      <c r="E2841" s="122" t="s">
        <v>1838</v>
      </c>
    </row>
    <row r="2842" spans="1:5" ht="15.75" thickBot="1" x14ac:dyDescent="0.3">
      <c r="A2842" s="122" t="s">
        <v>3684</v>
      </c>
      <c r="B2842" s="130">
        <v>980</v>
      </c>
      <c r="C2842" s="122" t="s">
        <v>110</v>
      </c>
      <c r="D2842" s="130">
        <v>502</v>
      </c>
      <c r="E2842" s="122" t="s">
        <v>1840</v>
      </c>
    </row>
    <row r="2843" spans="1:5" ht="15.75" thickBot="1" x14ac:dyDescent="0.3">
      <c r="A2843" s="122" t="s">
        <v>3684</v>
      </c>
      <c r="B2843" s="130">
        <v>980</v>
      </c>
      <c r="C2843" s="122" t="s">
        <v>110</v>
      </c>
      <c r="D2843" s="130">
        <v>501</v>
      </c>
      <c r="E2843" s="122" t="s">
        <v>1839</v>
      </c>
    </row>
    <row r="2844" spans="1:5" ht="15.75" thickBot="1" x14ac:dyDescent="0.3">
      <c r="A2844" s="122" t="s">
        <v>3684</v>
      </c>
      <c r="B2844" s="130">
        <v>980</v>
      </c>
      <c r="C2844" s="122" t="s">
        <v>110</v>
      </c>
      <c r="D2844" s="130">
        <v>735</v>
      </c>
      <c r="E2844" s="122" t="s">
        <v>1841</v>
      </c>
    </row>
    <row r="2845" spans="1:5" ht="15.75" thickBot="1" x14ac:dyDescent="0.3">
      <c r="A2845" s="122" t="s">
        <v>3684</v>
      </c>
      <c r="B2845" s="130">
        <v>980</v>
      </c>
      <c r="C2845" s="122" t="s">
        <v>110</v>
      </c>
      <c r="D2845" s="130">
        <v>736</v>
      </c>
      <c r="E2845" s="122" t="s">
        <v>1842</v>
      </c>
    </row>
    <row r="2846" spans="1:5" ht="15.75" thickBot="1" x14ac:dyDescent="0.3">
      <c r="A2846" s="122" t="s">
        <v>3684</v>
      </c>
      <c r="B2846" s="130">
        <v>77</v>
      </c>
      <c r="C2846" s="122" t="s">
        <v>111</v>
      </c>
      <c r="D2846" s="130">
        <v>735</v>
      </c>
      <c r="E2846" s="122" t="s">
        <v>536</v>
      </c>
    </row>
    <row r="2847" spans="1:5" ht="15.75" thickBot="1" x14ac:dyDescent="0.3">
      <c r="A2847" s="122" t="s">
        <v>3684</v>
      </c>
      <c r="B2847" s="130">
        <v>127</v>
      </c>
      <c r="C2847" s="122" t="s">
        <v>112</v>
      </c>
      <c r="D2847" s="130">
        <v>755</v>
      </c>
      <c r="E2847" s="122" t="s">
        <v>609</v>
      </c>
    </row>
    <row r="2848" spans="1:5" ht="15.75" thickBot="1" x14ac:dyDescent="0.3">
      <c r="A2848" s="122" t="s">
        <v>3684</v>
      </c>
      <c r="B2848" s="130">
        <v>127</v>
      </c>
      <c r="C2848" s="122" t="s">
        <v>112</v>
      </c>
      <c r="D2848" s="130">
        <v>738</v>
      </c>
      <c r="E2848" s="122" t="s">
        <v>607</v>
      </c>
    </row>
    <row r="2849" spans="1:5" ht="15.75" thickBot="1" x14ac:dyDescent="0.3">
      <c r="A2849" s="122" t="s">
        <v>3684</v>
      </c>
      <c r="B2849" s="130">
        <v>127</v>
      </c>
      <c r="C2849" s="122" t="s">
        <v>112</v>
      </c>
      <c r="D2849" s="130">
        <v>735</v>
      </c>
      <c r="E2849" s="122" t="s">
        <v>604</v>
      </c>
    </row>
    <row r="2850" spans="1:5" ht="15.75" thickBot="1" x14ac:dyDescent="0.3">
      <c r="A2850" s="122" t="s">
        <v>3684</v>
      </c>
      <c r="B2850" s="130">
        <v>127</v>
      </c>
      <c r="C2850" s="122" t="s">
        <v>112</v>
      </c>
      <c r="D2850" s="130">
        <v>737</v>
      </c>
      <c r="E2850" s="122" t="s">
        <v>606</v>
      </c>
    </row>
    <row r="2851" spans="1:5" ht="15.75" thickBot="1" x14ac:dyDescent="0.3">
      <c r="A2851" s="122" t="s">
        <v>3684</v>
      </c>
      <c r="B2851" s="130">
        <v>127</v>
      </c>
      <c r="C2851" s="122" t="s">
        <v>112</v>
      </c>
      <c r="D2851" s="130">
        <v>736</v>
      </c>
      <c r="E2851" s="122" t="s">
        <v>605</v>
      </c>
    </row>
    <row r="2852" spans="1:5" ht="15.75" thickBot="1" x14ac:dyDescent="0.3">
      <c r="A2852" s="122" t="s">
        <v>3684</v>
      </c>
      <c r="B2852" s="130">
        <v>127</v>
      </c>
      <c r="C2852" s="122" t="s">
        <v>112</v>
      </c>
      <c r="D2852" s="130">
        <v>739</v>
      </c>
      <c r="E2852" s="122" t="s">
        <v>608</v>
      </c>
    </row>
    <row r="2853" spans="1:5" ht="15.75" thickBot="1" x14ac:dyDescent="0.3">
      <c r="A2853" s="122" t="s">
        <v>3684</v>
      </c>
      <c r="B2853" s="130">
        <v>97</v>
      </c>
      <c r="C2853" s="122" t="s">
        <v>113</v>
      </c>
      <c r="D2853" s="130">
        <v>735</v>
      </c>
      <c r="E2853" s="122" t="s">
        <v>539</v>
      </c>
    </row>
    <row r="2854" spans="1:5" ht="15.75" thickBot="1" x14ac:dyDescent="0.3">
      <c r="A2854" s="122" t="s">
        <v>3684</v>
      </c>
      <c r="B2854" s="130">
        <v>97</v>
      </c>
      <c r="C2854" s="122" t="s">
        <v>113</v>
      </c>
      <c r="D2854" s="130">
        <v>736</v>
      </c>
      <c r="E2854" s="122" t="s">
        <v>540</v>
      </c>
    </row>
    <row r="2855" spans="1:5" ht="15.75" thickBot="1" x14ac:dyDescent="0.3">
      <c r="A2855" s="122" t="s">
        <v>3684</v>
      </c>
      <c r="B2855" s="130">
        <v>97</v>
      </c>
      <c r="C2855" s="122" t="s">
        <v>113</v>
      </c>
      <c r="D2855" s="130">
        <v>737</v>
      </c>
      <c r="E2855" s="122" t="s">
        <v>541</v>
      </c>
    </row>
    <row r="2856" spans="1:5" ht="15.75" thickBot="1" x14ac:dyDescent="0.3">
      <c r="A2856" s="122" t="s">
        <v>3684</v>
      </c>
      <c r="B2856" s="130">
        <v>113</v>
      </c>
      <c r="C2856" s="122" t="s">
        <v>114</v>
      </c>
      <c r="D2856" s="130">
        <v>730</v>
      </c>
      <c r="E2856" s="122" t="s">
        <v>570</v>
      </c>
    </row>
    <row r="2857" spans="1:5" ht="15.75" thickBot="1" x14ac:dyDescent="0.3">
      <c r="A2857" s="122" t="s">
        <v>3684</v>
      </c>
      <c r="B2857" s="130">
        <v>112</v>
      </c>
      <c r="C2857" s="122" t="s">
        <v>115</v>
      </c>
      <c r="D2857" s="130">
        <v>739</v>
      </c>
      <c r="E2857" s="122" t="s">
        <v>571</v>
      </c>
    </row>
    <row r="2858" spans="1:5" ht="15.75" thickBot="1" x14ac:dyDescent="0.3">
      <c r="A2858" s="122" t="s">
        <v>3684</v>
      </c>
      <c r="B2858" s="130">
        <v>112</v>
      </c>
      <c r="C2858" s="122" t="s">
        <v>115</v>
      </c>
      <c r="D2858" s="130">
        <v>700</v>
      </c>
      <c r="E2858" s="122" t="s">
        <v>566</v>
      </c>
    </row>
    <row r="2859" spans="1:5" ht="15.75" thickBot="1" x14ac:dyDescent="0.3">
      <c r="A2859" s="122" t="s">
        <v>3684</v>
      </c>
      <c r="B2859" s="130">
        <v>112</v>
      </c>
      <c r="C2859" s="122" t="s">
        <v>115</v>
      </c>
      <c r="D2859" s="130">
        <v>741</v>
      </c>
      <c r="E2859" s="122" t="s">
        <v>573</v>
      </c>
    </row>
    <row r="2860" spans="1:5" ht="15.75" thickBot="1" x14ac:dyDescent="0.3">
      <c r="A2860" s="122" t="s">
        <v>3684</v>
      </c>
      <c r="B2860" s="130">
        <v>112</v>
      </c>
      <c r="C2860" s="122" t="s">
        <v>115</v>
      </c>
      <c r="D2860" s="130">
        <v>745</v>
      </c>
      <c r="E2860" s="122" t="s">
        <v>577</v>
      </c>
    </row>
    <row r="2861" spans="1:5" ht="15.75" thickBot="1" x14ac:dyDescent="0.3">
      <c r="A2861" s="122" t="s">
        <v>3684</v>
      </c>
      <c r="B2861" s="130">
        <v>112</v>
      </c>
      <c r="C2861" s="122" t="s">
        <v>115</v>
      </c>
      <c r="D2861" s="130">
        <v>737</v>
      </c>
      <c r="E2861" s="122" t="s">
        <v>569</v>
      </c>
    </row>
    <row r="2862" spans="1:5" ht="15.75" thickBot="1" x14ac:dyDescent="0.3">
      <c r="A2862" s="122" t="s">
        <v>3684</v>
      </c>
      <c r="B2862" s="130">
        <v>112</v>
      </c>
      <c r="C2862" s="122" t="s">
        <v>115</v>
      </c>
      <c r="D2862" s="130">
        <v>749</v>
      </c>
      <c r="E2862" s="122" t="s">
        <v>581</v>
      </c>
    </row>
    <row r="2863" spans="1:5" ht="15.75" thickBot="1" x14ac:dyDescent="0.3">
      <c r="A2863" s="122" t="s">
        <v>3684</v>
      </c>
      <c r="B2863" s="130">
        <v>112</v>
      </c>
      <c r="C2863" s="122" t="s">
        <v>115</v>
      </c>
      <c r="D2863" s="130">
        <v>736</v>
      </c>
      <c r="E2863" s="122" t="s">
        <v>568</v>
      </c>
    </row>
    <row r="2864" spans="1:5" ht="15.75" thickBot="1" x14ac:dyDescent="0.3">
      <c r="A2864" s="122" t="s">
        <v>3684</v>
      </c>
      <c r="B2864" s="130">
        <v>112</v>
      </c>
      <c r="C2864" s="122" t="s">
        <v>115</v>
      </c>
      <c r="D2864" s="130">
        <v>747</v>
      </c>
      <c r="E2864" s="122" t="s">
        <v>579</v>
      </c>
    </row>
    <row r="2865" spans="1:5" ht="15.75" thickBot="1" x14ac:dyDescent="0.3">
      <c r="A2865" s="122" t="s">
        <v>3684</v>
      </c>
      <c r="B2865" s="130">
        <v>112</v>
      </c>
      <c r="C2865" s="122" t="s">
        <v>115</v>
      </c>
      <c r="D2865" s="130">
        <v>746</v>
      </c>
      <c r="E2865" s="122" t="s">
        <v>578</v>
      </c>
    </row>
    <row r="2866" spans="1:5" ht="15.75" thickBot="1" x14ac:dyDescent="0.3">
      <c r="A2866" s="122" t="s">
        <v>3684</v>
      </c>
      <c r="B2866" s="130">
        <v>112</v>
      </c>
      <c r="C2866" s="122" t="s">
        <v>115</v>
      </c>
      <c r="D2866" s="130">
        <v>743</v>
      </c>
      <c r="E2866" s="122" t="s">
        <v>575</v>
      </c>
    </row>
    <row r="2867" spans="1:5" ht="15.75" thickBot="1" x14ac:dyDescent="0.3">
      <c r="A2867" s="122" t="s">
        <v>3684</v>
      </c>
      <c r="B2867" s="130">
        <v>112</v>
      </c>
      <c r="C2867" s="122" t="s">
        <v>115</v>
      </c>
      <c r="D2867" s="130">
        <v>748</v>
      </c>
      <c r="E2867" s="122" t="s">
        <v>580</v>
      </c>
    </row>
    <row r="2868" spans="1:5" ht="15.75" thickBot="1" x14ac:dyDescent="0.3">
      <c r="A2868" s="122" t="s">
        <v>3684</v>
      </c>
      <c r="B2868" s="130">
        <v>112</v>
      </c>
      <c r="C2868" s="122" t="s">
        <v>115</v>
      </c>
      <c r="D2868" s="130">
        <v>735</v>
      </c>
      <c r="E2868" s="122" t="s">
        <v>567</v>
      </c>
    </row>
    <row r="2869" spans="1:5" ht="15.75" thickBot="1" x14ac:dyDescent="0.3">
      <c r="A2869" s="122" t="s">
        <v>3684</v>
      </c>
      <c r="B2869" s="130">
        <v>112</v>
      </c>
      <c r="C2869" s="122" t="s">
        <v>115</v>
      </c>
      <c r="D2869" s="130">
        <v>744</v>
      </c>
      <c r="E2869" s="122" t="s">
        <v>576</v>
      </c>
    </row>
    <row r="2870" spans="1:5" ht="15.75" thickBot="1" x14ac:dyDescent="0.3">
      <c r="A2870" s="122" t="s">
        <v>3684</v>
      </c>
      <c r="B2870" s="130">
        <v>112</v>
      </c>
      <c r="C2870" s="122" t="s">
        <v>115</v>
      </c>
      <c r="D2870" s="130">
        <v>991</v>
      </c>
      <c r="E2870" s="122" t="s">
        <v>582</v>
      </c>
    </row>
    <row r="2871" spans="1:5" ht="15.75" thickBot="1" x14ac:dyDescent="0.3">
      <c r="A2871" s="122" t="s">
        <v>3684</v>
      </c>
      <c r="B2871" s="130">
        <v>112</v>
      </c>
      <c r="C2871" s="122" t="s">
        <v>115</v>
      </c>
      <c r="D2871" s="130">
        <v>740</v>
      </c>
      <c r="E2871" s="122" t="s">
        <v>572</v>
      </c>
    </row>
    <row r="2872" spans="1:5" ht="15.75" thickBot="1" x14ac:dyDescent="0.3">
      <c r="A2872" s="122" t="s">
        <v>3684</v>
      </c>
      <c r="B2872" s="130">
        <v>112</v>
      </c>
      <c r="C2872" s="122" t="s">
        <v>115</v>
      </c>
      <c r="D2872" s="130">
        <v>742</v>
      </c>
      <c r="E2872" s="122" t="s">
        <v>574</v>
      </c>
    </row>
    <row r="2873" spans="1:5" ht="15.75" thickBot="1" x14ac:dyDescent="0.3">
      <c r="A2873" s="122" t="s">
        <v>3684</v>
      </c>
      <c r="B2873" s="130">
        <v>112</v>
      </c>
      <c r="C2873" s="122" t="s">
        <v>115</v>
      </c>
      <c r="D2873" s="130">
        <v>632</v>
      </c>
      <c r="E2873" s="122" t="s">
        <v>565</v>
      </c>
    </row>
    <row r="2874" spans="1:5" ht="15.75" thickBot="1" x14ac:dyDescent="0.3">
      <c r="A2874" s="122" t="s">
        <v>3684</v>
      </c>
      <c r="B2874" s="130">
        <v>112</v>
      </c>
      <c r="C2874" s="122" t="s">
        <v>115</v>
      </c>
      <c r="D2874" s="130">
        <v>738</v>
      </c>
      <c r="E2874" s="122" t="s">
        <v>570</v>
      </c>
    </row>
    <row r="2875" spans="1:5" ht="15.75" thickBot="1" x14ac:dyDescent="0.3">
      <c r="A2875" s="122" t="s">
        <v>3684</v>
      </c>
      <c r="B2875" s="130">
        <v>122</v>
      </c>
      <c r="C2875" s="122" t="s">
        <v>129</v>
      </c>
      <c r="D2875" s="130">
        <v>735</v>
      </c>
      <c r="E2875" s="122" t="s">
        <v>601</v>
      </c>
    </row>
    <row r="2876" spans="1:5" ht="15.75" thickBot="1" x14ac:dyDescent="0.3">
      <c r="A2876" s="122" t="s">
        <v>3684</v>
      </c>
      <c r="B2876" s="130">
        <v>122</v>
      </c>
      <c r="C2876" s="122" t="s">
        <v>129</v>
      </c>
      <c r="D2876" s="130">
        <v>736</v>
      </c>
      <c r="E2876" s="122" t="s">
        <v>602</v>
      </c>
    </row>
    <row r="2877" spans="1:5" ht="15.75" thickBot="1" x14ac:dyDescent="0.3">
      <c r="A2877" s="122" t="s">
        <v>3684</v>
      </c>
      <c r="B2877" s="130">
        <v>122</v>
      </c>
      <c r="C2877" s="122" t="s">
        <v>129</v>
      </c>
      <c r="D2877" s="130">
        <v>737</v>
      </c>
      <c r="E2877" s="122" t="s">
        <v>603</v>
      </c>
    </row>
    <row r="2878" spans="1:5" ht="15.75" thickBot="1" x14ac:dyDescent="0.3">
      <c r="A2878" s="122" t="s">
        <v>3684</v>
      </c>
      <c r="B2878" s="130">
        <v>45</v>
      </c>
      <c r="C2878" s="122" t="s">
        <v>130</v>
      </c>
      <c r="D2878" s="130">
        <v>356</v>
      </c>
      <c r="E2878" s="122" t="s">
        <v>460</v>
      </c>
    </row>
    <row r="2879" spans="1:5" ht="15.75" thickBot="1" x14ac:dyDescent="0.3">
      <c r="A2879" s="122" t="s">
        <v>3684</v>
      </c>
      <c r="B2879" s="130">
        <v>45</v>
      </c>
      <c r="C2879" s="122" t="s">
        <v>130</v>
      </c>
      <c r="D2879" s="130">
        <v>89</v>
      </c>
      <c r="E2879" s="122" t="s">
        <v>451</v>
      </c>
    </row>
    <row r="2880" spans="1:5" ht="15.75" thickBot="1" x14ac:dyDescent="0.3">
      <c r="A2880" s="122" t="s">
        <v>3684</v>
      </c>
      <c r="B2880" s="130">
        <v>45</v>
      </c>
      <c r="C2880" s="122" t="s">
        <v>130</v>
      </c>
      <c r="D2880" s="130">
        <v>90</v>
      </c>
      <c r="E2880" s="122" t="s">
        <v>452</v>
      </c>
    </row>
    <row r="2881" spans="1:5" ht="15.75" thickBot="1" x14ac:dyDescent="0.3">
      <c r="A2881" s="122" t="s">
        <v>3684</v>
      </c>
      <c r="B2881" s="130">
        <v>45</v>
      </c>
      <c r="C2881" s="122" t="s">
        <v>130</v>
      </c>
      <c r="D2881" s="130">
        <v>177</v>
      </c>
      <c r="E2881" s="122" t="s">
        <v>453</v>
      </c>
    </row>
    <row r="2882" spans="1:5" ht="15.75" thickBot="1" x14ac:dyDescent="0.3">
      <c r="A2882" s="122" t="s">
        <v>3684</v>
      </c>
      <c r="B2882" s="130">
        <v>45</v>
      </c>
      <c r="C2882" s="122" t="s">
        <v>130</v>
      </c>
      <c r="D2882" s="130">
        <v>400</v>
      </c>
      <c r="E2882" s="122" t="s">
        <v>462</v>
      </c>
    </row>
    <row r="2883" spans="1:5" ht="15.75" thickBot="1" x14ac:dyDescent="0.3">
      <c r="A2883" s="122" t="s">
        <v>3684</v>
      </c>
      <c r="B2883" s="130">
        <v>45</v>
      </c>
      <c r="C2883" s="122" t="s">
        <v>130</v>
      </c>
      <c r="D2883" s="130">
        <v>178</v>
      </c>
      <c r="E2883" s="122" t="s">
        <v>454</v>
      </c>
    </row>
    <row r="2884" spans="1:5" ht="15.75" thickBot="1" x14ac:dyDescent="0.3">
      <c r="A2884" s="122" t="s">
        <v>3684</v>
      </c>
      <c r="B2884" s="130">
        <v>45</v>
      </c>
      <c r="C2884" s="122" t="s">
        <v>130</v>
      </c>
      <c r="D2884" s="130">
        <v>221</v>
      </c>
      <c r="E2884" s="122" t="s">
        <v>455</v>
      </c>
    </row>
    <row r="2885" spans="1:5" ht="15.75" thickBot="1" x14ac:dyDescent="0.3">
      <c r="A2885" s="122" t="s">
        <v>3684</v>
      </c>
      <c r="B2885" s="130">
        <v>45</v>
      </c>
      <c r="C2885" s="122" t="s">
        <v>130</v>
      </c>
      <c r="D2885" s="130">
        <v>222</v>
      </c>
      <c r="E2885" s="122" t="s">
        <v>456</v>
      </c>
    </row>
    <row r="2886" spans="1:5" ht="15.75" thickBot="1" x14ac:dyDescent="0.3">
      <c r="A2886" s="122" t="s">
        <v>3684</v>
      </c>
      <c r="B2886" s="130">
        <v>45</v>
      </c>
      <c r="C2886" s="122" t="s">
        <v>130</v>
      </c>
      <c r="D2886" s="130">
        <v>223</v>
      </c>
      <c r="E2886" s="122" t="s">
        <v>457</v>
      </c>
    </row>
    <row r="2887" spans="1:5" ht="15.75" thickBot="1" x14ac:dyDescent="0.3">
      <c r="A2887" s="122" t="s">
        <v>3684</v>
      </c>
      <c r="B2887" s="130">
        <v>45</v>
      </c>
      <c r="C2887" s="122" t="s">
        <v>130</v>
      </c>
      <c r="D2887" s="130">
        <v>354</v>
      </c>
      <c r="E2887" s="122" t="s">
        <v>458</v>
      </c>
    </row>
    <row r="2888" spans="1:5" ht="15.75" thickBot="1" x14ac:dyDescent="0.3">
      <c r="A2888" s="122" t="s">
        <v>3684</v>
      </c>
      <c r="B2888" s="130">
        <v>45</v>
      </c>
      <c r="C2888" s="122" t="s">
        <v>130</v>
      </c>
      <c r="D2888" s="130">
        <v>360</v>
      </c>
      <c r="E2888" s="122" t="s">
        <v>461</v>
      </c>
    </row>
    <row r="2889" spans="1:5" ht="15.75" thickBot="1" x14ac:dyDescent="0.3">
      <c r="A2889" s="122" t="s">
        <v>3684</v>
      </c>
      <c r="B2889" s="130">
        <v>45</v>
      </c>
      <c r="C2889" s="122" t="s">
        <v>130</v>
      </c>
      <c r="D2889" s="130">
        <v>355</v>
      </c>
      <c r="E2889" s="122" t="s">
        <v>459</v>
      </c>
    </row>
    <row r="2890" spans="1:5" ht="15.75" thickBot="1" x14ac:dyDescent="0.3">
      <c r="A2890" s="122" t="s">
        <v>3684</v>
      </c>
      <c r="B2890" s="130">
        <v>45</v>
      </c>
      <c r="C2890" s="122" t="s">
        <v>130</v>
      </c>
      <c r="D2890" s="130">
        <v>632</v>
      </c>
      <c r="E2890" s="122" t="s">
        <v>463</v>
      </c>
    </row>
    <row r="2891" spans="1:5" ht="15.75" thickBot="1" x14ac:dyDescent="0.3">
      <c r="A2891" s="122" t="s">
        <v>3684</v>
      </c>
      <c r="B2891" s="130">
        <v>45</v>
      </c>
      <c r="C2891" s="122" t="s">
        <v>130</v>
      </c>
      <c r="D2891" s="130">
        <v>691</v>
      </c>
      <c r="E2891" s="122" t="s">
        <v>464</v>
      </c>
    </row>
    <row r="2892" spans="1:5" ht="15.75" thickBot="1" x14ac:dyDescent="0.3">
      <c r="A2892" s="122" t="s">
        <v>3684</v>
      </c>
      <c r="B2892" s="130">
        <v>45</v>
      </c>
      <c r="C2892" s="122" t="s">
        <v>130</v>
      </c>
      <c r="D2892" s="130">
        <v>735</v>
      </c>
      <c r="E2892" s="122" t="s">
        <v>465</v>
      </c>
    </row>
    <row r="2893" spans="1:5" ht="15.75" thickBot="1" x14ac:dyDescent="0.3">
      <c r="A2893" s="122" t="s">
        <v>3684</v>
      </c>
      <c r="B2893" s="130">
        <v>82</v>
      </c>
      <c r="C2893" s="122" t="s">
        <v>131</v>
      </c>
      <c r="D2893" s="130">
        <v>735</v>
      </c>
      <c r="E2893" s="122" t="s">
        <v>537</v>
      </c>
    </row>
    <row r="2894" spans="1:5" ht="15.75" thickBot="1" x14ac:dyDescent="0.3">
      <c r="A2894" s="122" t="s">
        <v>3684</v>
      </c>
      <c r="B2894" s="130">
        <v>82</v>
      </c>
      <c r="C2894" s="122" t="s">
        <v>131</v>
      </c>
      <c r="D2894" s="130">
        <v>736</v>
      </c>
      <c r="E2894" s="122" t="s">
        <v>538</v>
      </c>
    </row>
    <row r="2895" spans="1:5" ht="15.75" thickBot="1" x14ac:dyDescent="0.3">
      <c r="A2895" s="122" t="s">
        <v>3684</v>
      </c>
      <c r="B2895" s="130">
        <v>117</v>
      </c>
      <c r="C2895" s="122" t="s">
        <v>132</v>
      </c>
      <c r="D2895" s="130">
        <v>738</v>
      </c>
      <c r="E2895" s="122" t="s">
        <v>586</v>
      </c>
    </row>
    <row r="2896" spans="1:5" ht="15.75" thickBot="1" x14ac:dyDescent="0.3">
      <c r="A2896" s="122" t="s">
        <v>3684</v>
      </c>
      <c r="B2896" s="130">
        <v>117</v>
      </c>
      <c r="C2896" s="122" t="s">
        <v>132</v>
      </c>
      <c r="D2896" s="130">
        <v>737</v>
      </c>
      <c r="E2896" s="122" t="s">
        <v>585</v>
      </c>
    </row>
    <row r="2897" spans="1:5" ht="15.75" thickBot="1" x14ac:dyDescent="0.3">
      <c r="A2897" s="122" t="s">
        <v>3684</v>
      </c>
      <c r="B2897" s="130">
        <v>117</v>
      </c>
      <c r="C2897" s="122" t="s">
        <v>132</v>
      </c>
      <c r="D2897" s="130">
        <v>739</v>
      </c>
      <c r="E2897" s="122" t="s">
        <v>587</v>
      </c>
    </row>
    <row r="2898" spans="1:5" ht="15.75" thickBot="1" x14ac:dyDescent="0.3">
      <c r="A2898" s="122" t="s">
        <v>3684</v>
      </c>
      <c r="B2898" s="130">
        <v>117</v>
      </c>
      <c r="C2898" s="122" t="s">
        <v>132</v>
      </c>
      <c r="D2898" s="130">
        <v>741</v>
      </c>
      <c r="E2898" s="122" t="s">
        <v>589</v>
      </c>
    </row>
    <row r="2899" spans="1:5" ht="15.75" thickBot="1" x14ac:dyDescent="0.3">
      <c r="A2899" s="122" t="s">
        <v>3684</v>
      </c>
      <c r="B2899" s="130">
        <v>117</v>
      </c>
      <c r="C2899" s="122" t="s">
        <v>132</v>
      </c>
      <c r="D2899" s="130">
        <v>740</v>
      </c>
      <c r="E2899" s="122" t="s">
        <v>588</v>
      </c>
    </row>
    <row r="2900" spans="1:5" ht="15.75" thickBot="1" x14ac:dyDescent="0.3">
      <c r="A2900" s="122" t="s">
        <v>3684</v>
      </c>
      <c r="B2900" s="130">
        <v>117</v>
      </c>
      <c r="C2900" s="122" t="s">
        <v>132</v>
      </c>
      <c r="D2900" s="130">
        <v>735</v>
      </c>
      <c r="E2900" s="122" t="s">
        <v>583</v>
      </c>
    </row>
    <row r="2901" spans="1:5" ht="15.75" thickBot="1" x14ac:dyDescent="0.3">
      <c r="A2901" s="122" t="s">
        <v>3684</v>
      </c>
      <c r="B2901" s="130">
        <v>117</v>
      </c>
      <c r="C2901" s="122" t="s">
        <v>132</v>
      </c>
      <c r="D2901" s="130">
        <v>736</v>
      </c>
      <c r="E2901" s="122" t="s">
        <v>584</v>
      </c>
    </row>
    <row r="2902" spans="1:5" ht="15.75" thickBot="1" x14ac:dyDescent="0.3">
      <c r="A2902" s="122" t="s">
        <v>3684</v>
      </c>
      <c r="B2902" s="130">
        <v>117</v>
      </c>
      <c r="C2902" s="122" t="s">
        <v>132</v>
      </c>
      <c r="D2902" s="130">
        <v>742</v>
      </c>
      <c r="E2902" s="122" t="s">
        <v>590</v>
      </c>
    </row>
    <row r="2903" spans="1:5" ht="15.75" thickBot="1" x14ac:dyDescent="0.3">
      <c r="A2903" s="122" t="s">
        <v>3684</v>
      </c>
      <c r="B2903" s="130">
        <v>215</v>
      </c>
      <c r="C2903" s="122" t="s">
        <v>133</v>
      </c>
      <c r="D2903" s="130">
        <v>800</v>
      </c>
      <c r="E2903" s="122" t="s">
        <v>669</v>
      </c>
    </row>
    <row r="2904" spans="1:5" ht="15.75" thickBot="1" x14ac:dyDescent="0.3">
      <c r="A2904" s="122" t="s">
        <v>3684</v>
      </c>
      <c r="B2904" s="130">
        <v>215</v>
      </c>
      <c r="C2904" s="122" t="s">
        <v>133</v>
      </c>
      <c r="D2904" s="130">
        <v>805</v>
      </c>
      <c r="E2904" s="122" t="s">
        <v>670</v>
      </c>
    </row>
    <row r="2905" spans="1:5" ht="15.75" thickBot="1" x14ac:dyDescent="0.3">
      <c r="A2905" s="122" t="s">
        <v>3684</v>
      </c>
      <c r="B2905" s="130">
        <v>215</v>
      </c>
      <c r="C2905" s="122" t="s">
        <v>133</v>
      </c>
      <c r="D2905" s="130">
        <v>46</v>
      </c>
      <c r="E2905" s="122" t="s">
        <v>652</v>
      </c>
    </row>
    <row r="2906" spans="1:5" ht="15.75" thickBot="1" x14ac:dyDescent="0.3">
      <c r="A2906" s="122" t="s">
        <v>3684</v>
      </c>
      <c r="B2906" s="130">
        <v>215</v>
      </c>
      <c r="C2906" s="122" t="s">
        <v>133</v>
      </c>
      <c r="D2906" s="130">
        <v>400</v>
      </c>
      <c r="E2906" s="122" t="s">
        <v>663</v>
      </c>
    </row>
    <row r="2907" spans="1:5" ht="15.75" thickBot="1" x14ac:dyDescent="0.3">
      <c r="A2907" s="122" t="s">
        <v>3684</v>
      </c>
      <c r="B2907" s="130">
        <v>215</v>
      </c>
      <c r="C2907" s="122" t="s">
        <v>133</v>
      </c>
      <c r="D2907" s="130">
        <v>45</v>
      </c>
      <c r="E2907" s="122" t="s">
        <v>651</v>
      </c>
    </row>
    <row r="2908" spans="1:5" ht="15.75" thickBot="1" x14ac:dyDescent="0.3">
      <c r="A2908" s="122" t="s">
        <v>3684</v>
      </c>
      <c r="B2908" s="130">
        <v>215</v>
      </c>
      <c r="C2908" s="122" t="s">
        <v>133</v>
      </c>
      <c r="D2908" s="130">
        <v>92</v>
      </c>
      <c r="E2908" s="122" t="s">
        <v>657</v>
      </c>
    </row>
    <row r="2909" spans="1:5" ht="15.75" thickBot="1" x14ac:dyDescent="0.3">
      <c r="A2909" s="122" t="s">
        <v>3684</v>
      </c>
      <c r="B2909" s="130">
        <v>215</v>
      </c>
      <c r="C2909" s="122" t="s">
        <v>133</v>
      </c>
      <c r="D2909" s="130">
        <v>89</v>
      </c>
      <c r="E2909" s="122" t="s">
        <v>654</v>
      </c>
    </row>
    <row r="2910" spans="1:5" ht="15.75" thickBot="1" x14ac:dyDescent="0.3">
      <c r="A2910" s="122" t="s">
        <v>3684</v>
      </c>
      <c r="B2910" s="130">
        <v>215</v>
      </c>
      <c r="C2910" s="122" t="s">
        <v>133</v>
      </c>
      <c r="D2910" s="130">
        <v>91</v>
      </c>
      <c r="E2910" s="122" t="s">
        <v>656</v>
      </c>
    </row>
    <row r="2911" spans="1:5" ht="15.75" thickBot="1" x14ac:dyDescent="0.3">
      <c r="A2911" s="122" t="s">
        <v>3684</v>
      </c>
      <c r="B2911" s="130">
        <v>215</v>
      </c>
      <c r="C2911" s="122" t="s">
        <v>133</v>
      </c>
      <c r="D2911" s="130">
        <v>231</v>
      </c>
      <c r="E2911" s="122" t="s">
        <v>661</v>
      </c>
    </row>
    <row r="2912" spans="1:5" ht="15.75" thickBot="1" x14ac:dyDescent="0.3">
      <c r="A2912" s="122" t="s">
        <v>3684</v>
      </c>
      <c r="B2912" s="130">
        <v>215</v>
      </c>
      <c r="C2912" s="122" t="s">
        <v>133</v>
      </c>
      <c r="D2912" s="130">
        <v>90</v>
      </c>
      <c r="E2912" s="122" t="s">
        <v>655</v>
      </c>
    </row>
    <row r="2913" spans="1:5" ht="15.75" thickBot="1" x14ac:dyDescent="0.3">
      <c r="A2913" s="122" t="s">
        <v>3684</v>
      </c>
      <c r="B2913" s="130">
        <v>215</v>
      </c>
      <c r="C2913" s="122" t="s">
        <v>133</v>
      </c>
      <c r="D2913" s="130">
        <v>177</v>
      </c>
      <c r="E2913" s="122" t="s">
        <v>658</v>
      </c>
    </row>
    <row r="2914" spans="1:5" ht="15.75" thickBot="1" x14ac:dyDescent="0.3">
      <c r="A2914" s="122" t="s">
        <v>3684</v>
      </c>
      <c r="B2914" s="130">
        <v>215</v>
      </c>
      <c r="C2914" s="122" t="s">
        <v>133</v>
      </c>
      <c r="D2914" s="130">
        <v>230</v>
      </c>
      <c r="E2914" s="122" t="s">
        <v>660</v>
      </c>
    </row>
    <row r="2915" spans="1:5" ht="15.75" thickBot="1" x14ac:dyDescent="0.3">
      <c r="A2915" s="122" t="s">
        <v>3684</v>
      </c>
      <c r="B2915" s="130">
        <v>215</v>
      </c>
      <c r="C2915" s="122" t="s">
        <v>133</v>
      </c>
      <c r="D2915" s="130">
        <v>225</v>
      </c>
      <c r="E2915" s="122" t="s">
        <v>659</v>
      </c>
    </row>
    <row r="2916" spans="1:5" ht="15.75" thickBot="1" x14ac:dyDescent="0.3">
      <c r="A2916" s="122" t="s">
        <v>3684</v>
      </c>
      <c r="B2916" s="130">
        <v>215</v>
      </c>
      <c r="C2916" s="122" t="s">
        <v>133</v>
      </c>
      <c r="D2916" s="130">
        <v>300</v>
      </c>
      <c r="E2916" s="122" t="s">
        <v>662</v>
      </c>
    </row>
    <row r="2917" spans="1:5" ht="15.75" thickBot="1" x14ac:dyDescent="0.3">
      <c r="A2917" s="122" t="s">
        <v>3684</v>
      </c>
      <c r="B2917" s="130">
        <v>215</v>
      </c>
      <c r="C2917" s="122" t="s">
        <v>133</v>
      </c>
      <c r="D2917" s="130">
        <v>47</v>
      </c>
      <c r="E2917" s="122" t="s">
        <v>653</v>
      </c>
    </row>
    <row r="2918" spans="1:5" ht="15.75" thickBot="1" x14ac:dyDescent="0.3">
      <c r="A2918" s="122" t="s">
        <v>3684</v>
      </c>
      <c r="B2918" s="130">
        <v>215</v>
      </c>
      <c r="C2918" s="122" t="s">
        <v>133</v>
      </c>
      <c r="D2918" s="130">
        <v>500</v>
      </c>
      <c r="E2918" s="122" t="s">
        <v>664</v>
      </c>
    </row>
    <row r="2919" spans="1:5" ht="15.75" thickBot="1" x14ac:dyDescent="0.3">
      <c r="A2919" s="122" t="s">
        <v>3684</v>
      </c>
      <c r="B2919" s="130">
        <v>215</v>
      </c>
      <c r="C2919" s="122" t="s">
        <v>133</v>
      </c>
      <c r="D2919" s="130">
        <v>635</v>
      </c>
      <c r="E2919" s="122" t="s">
        <v>667</v>
      </c>
    </row>
    <row r="2920" spans="1:5" ht="15.75" thickBot="1" x14ac:dyDescent="0.3">
      <c r="A2920" s="122" t="s">
        <v>3684</v>
      </c>
      <c r="B2920" s="130">
        <v>215</v>
      </c>
      <c r="C2920" s="122" t="s">
        <v>133</v>
      </c>
      <c r="D2920" s="130">
        <v>632</v>
      </c>
      <c r="E2920" s="122" t="s">
        <v>666</v>
      </c>
    </row>
    <row r="2921" spans="1:5" ht="15.75" thickBot="1" x14ac:dyDescent="0.3">
      <c r="A2921" s="122" t="s">
        <v>3684</v>
      </c>
      <c r="B2921" s="130">
        <v>215</v>
      </c>
      <c r="C2921" s="122" t="s">
        <v>133</v>
      </c>
      <c r="D2921" s="130">
        <v>505</v>
      </c>
      <c r="E2921" s="122" t="s">
        <v>665</v>
      </c>
    </row>
    <row r="2922" spans="1:5" ht="15.75" thickBot="1" x14ac:dyDescent="0.3">
      <c r="A2922" s="122" t="s">
        <v>3684</v>
      </c>
      <c r="B2922" s="130">
        <v>215</v>
      </c>
      <c r="C2922" s="122" t="s">
        <v>133</v>
      </c>
      <c r="D2922" s="130">
        <v>779</v>
      </c>
      <c r="E2922" s="122" t="s">
        <v>668</v>
      </c>
    </row>
    <row r="2923" spans="1:5" ht="15.75" thickBot="1" x14ac:dyDescent="0.3">
      <c r="A2923" s="122" t="s">
        <v>3684</v>
      </c>
      <c r="B2923" s="130">
        <v>62</v>
      </c>
      <c r="C2923" s="122" t="s">
        <v>135</v>
      </c>
      <c r="D2923" s="130">
        <v>735</v>
      </c>
      <c r="E2923" s="122" t="s">
        <v>509</v>
      </c>
    </row>
    <row r="2924" spans="1:5" ht="15.75" thickBot="1" x14ac:dyDescent="0.3">
      <c r="A2924" s="122" t="s">
        <v>3684</v>
      </c>
      <c r="B2924" s="130">
        <v>62</v>
      </c>
      <c r="C2924" s="122" t="s">
        <v>135</v>
      </c>
      <c r="D2924" s="130">
        <v>740</v>
      </c>
      <c r="E2924" s="122" t="s">
        <v>514</v>
      </c>
    </row>
    <row r="2925" spans="1:5" ht="15.75" thickBot="1" x14ac:dyDescent="0.3">
      <c r="A2925" s="122" t="s">
        <v>3684</v>
      </c>
      <c r="B2925" s="130">
        <v>62</v>
      </c>
      <c r="C2925" s="122" t="s">
        <v>135</v>
      </c>
      <c r="D2925" s="130">
        <v>741</v>
      </c>
      <c r="E2925" s="122" t="s">
        <v>515</v>
      </c>
    </row>
    <row r="2926" spans="1:5" ht="15.75" thickBot="1" x14ac:dyDescent="0.3">
      <c r="A2926" s="122" t="s">
        <v>3684</v>
      </c>
      <c r="B2926" s="130">
        <v>62</v>
      </c>
      <c r="C2926" s="122" t="s">
        <v>135</v>
      </c>
      <c r="D2926" s="130">
        <v>739</v>
      </c>
      <c r="E2926" s="122" t="s">
        <v>513</v>
      </c>
    </row>
    <row r="2927" spans="1:5" ht="15.75" thickBot="1" x14ac:dyDescent="0.3">
      <c r="A2927" s="122" t="s">
        <v>3684</v>
      </c>
      <c r="B2927" s="130">
        <v>62</v>
      </c>
      <c r="C2927" s="122" t="s">
        <v>135</v>
      </c>
      <c r="D2927" s="130">
        <v>737</v>
      </c>
      <c r="E2927" s="122" t="s">
        <v>511</v>
      </c>
    </row>
    <row r="2928" spans="1:5" ht="15.75" thickBot="1" x14ac:dyDescent="0.3">
      <c r="A2928" s="122" t="s">
        <v>3684</v>
      </c>
      <c r="B2928" s="130">
        <v>62</v>
      </c>
      <c r="C2928" s="122" t="s">
        <v>135</v>
      </c>
      <c r="D2928" s="130">
        <v>738</v>
      </c>
      <c r="E2928" s="122" t="s">
        <v>512</v>
      </c>
    </row>
    <row r="2929" spans="1:5" ht="15.75" thickBot="1" x14ac:dyDescent="0.3">
      <c r="A2929" s="122" t="s">
        <v>3684</v>
      </c>
      <c r="B2929" s="130">
        <v>62</v>
      </c>
      <c r="C2929" s="122" t="s">
        <v>135</v>
      </c>
      <c r="D2929" s="130">
        <v>745</v>
      </c>
      <c r="E2929" s="122" t="s">
        <v>519</v>
      </c>
    </row>
    <row r="2930" spans="1:5" ht="15.75" thickBot="1" x14ac:dyDescent="0.3">
      <c r="A2930" s="122" t="s">
        <v>3684</v>
      </c>
      <c r="B2930" s="130">
        <v>62</v>
      </c>
      <c r="C2930" s="122" t="s">
        <v>135</v>
      </c>
      <c r="D2930" s="130">
        <v>736</v>
      </c>
      <c r="E2930" s="122" t="s">
        <v>510</v>
      </c>
    </row>
    <row r="2931" spans="1:5" ht="15.75" thickBot="1" x14ac:dyDescent="0.3">
      <c r="A2931" s="122" t="s">
        <v>3684</v>
      </c>
      <c r="B2931" s="130">
        <v>62</v>
      </c>
      <c r="C2931" s="122" t="s">
        <v>135</v>
      </c>
      <c r="D2931" s="130">
        <v>746</v>
      </c>
      <c r="E2931" s="122" t="s">
        <v>520</v>
      </c>
    </row>
    <row r="2932" spans="1:5" ht="15.75" thickBot="1" x14ac:dyDescent="0.3">
      <c r="A2932" s="122" t="s">
        <v>3684</v>
      </c>
      <c r="B2932" s="130">
        <v>62</v>
      </c>
      <c r="C2932" s="122" t="s">
        <v>135</v>
      </c>
      <c r="D2932" s="130">
        <v>742</v>
      </c>
      <c r="E2932" s="122" t="s">
        <v>516</v>
      </c>
    </row>
    <row r="2933" spans="1:5" ht="15.75" thickBot="1" x14ac:dyDescent="0.3">
      <c r="A2933" s="122" t="s">
        <v>3684</v>
      </c>
      <c r="B2933" s="130">
        <v>62</v>
      </c>
      <c r="C2933" s="122" t="s">
        <v>135</v>
      </c>
      <c r="D2933" s="130">
        <v>744</v>
      </c>
      <c r="E2933" s="122" t="s">
        <v>518</v>
      </c>
    </row>
    <row r="2934" spans="1:5" ht="15.75" thickBot="1" x14ac:dyDescent="0.3">
      <c r="A2934" s="122" t="s">
        <v>3684</v>
      </c>
      <c r="B2934" s="130">
        <v>62</v>
      </c>
      <c r="C2934" s="122" t="s">
        <v>135</v>
      </c>
      <c r="D2934" s="130">
        <v>743</v>
      </c>
      <c r="E2934" s="122" t="s">
        <v>517</v>
      </c>
    </row>
    <row r="2935" spans="1:5" ht="15.75" thickBot="1" x14ac:dyDescent="0.3">
      <c r="A2935" s="122" t="s">
        <v>3684</v>
      </c>
      <c r="B2935" s="130">
        <v>52</v>
      </c>
      <c r="C2935" s="122" t="s">
        <v>136</v>
      </c>
      <c r="D2935" s="130">
        <v>752</v>
      </c>
      <c r="E2935" s="122" t="s">
        <v>491</v>
      </c>
    </row>
    <row r="2936" spans="1:5" ht="15.75" thickBot="1" x14ac:dyDescent="0.3">
      <c r="A2936" s="122" t="s">
        <v>3684</v>
      </c>
      <c r="B2936" s="130">
        <v>52</v>
      </c>
      <c r="C2936" s="122" t="s">
        <v>136</v>
      </c>
      <c r="D2936" s="130">
        <v>999</v>
      </c>
      <c r="E2936" s="122" t="s">
        <v>492</v>
      </c>
    </row>
    <row r="2937" spans="1:5" ht="15.75" thickBot="1" x14ac:dyDescent="0.3">
      <c r="A2937" s="122" t="s">
        <v>3684</v>
      </c>
      <c r="B2937" s="130">
        <v>52</v>
      </c>
      <c r="C2937" s="122" t="s">
        <v>136</v>
      </c>
      <c r="D2937" s="130">
        <v>748</v>
      </c>
      <c r="E2937" s="122" t="s">
        <v>488</v>
      </c>
    </row>
    <row r="2938" spans="1:5" ht="15.75" thickBot="1" x14ac:dyDescent="0.3">
      <c r="A2938" s="122" t="s">
        <v>3684</v>
      </c>
      <c r="B2938" s="130">
        <v>52</v>
      </c>
      <c r="C2938" s="122" t="s">
        <v>136</v>
      </c>
      <c r="D2938" s="130">
        <v>745</v>
      </c>
      <c r="E2938" s="122" t="s">
        <v>485</v>
      </c>
    </row>
    <row r="2939" spans="1:5" ht="15.75" thickBot="1" x14ac:dyDescent="0.3">
      <c r="A2939" s="122" t="s">
        <v>3684</v>
      </c>
      <c r="B2939" s="130">
        <v>52</v>
      </c>
      <c r="C2939" s="122" t="s">
        <v>136</v>
      </c>
      <c r="D2939" s="130">
        <v>749</v>
      </c>
      <c r="E2939" s="122" t="s">
        <v>489</v>
      </c>
    </row>
    <row r="2940" spans="1:5" ht="15.75" thickBot="1" x14ac:dyDescent="0.3">
      <c r="A2940" s="122" t="s">
        <v>3684</v>
      </c>
      <c r="B2940" s="130">
        <v>52</v>
      </c>
      <c r="C2940" s="122" t="s">
        <v>136</v>
      </c>
      <c r="D2940" s="130">
        <v>750</v>
      </c>
      <c r="E2940" s="122" t="s">
        <v>490</v>
      </c>
    </row>
    <row r="2941" spans="1:5" ht="15.75" thickBot="1" x14ac:dyDescent="0.3">
      <c r="A2941" s="122" t="s">
        <v>3684</v>
      </c>
      <c r="B2941" s="130">
        <v>52</v>
      </c>
      <c r="C2941" s="122" t="s">
        <v>136</v>
      </c>
      <c r="D2941" s="130">
        <v>747</v>
      </c>
      <c r="E2941" s="122" t="s">
        <v>487</v>
      </c>
    </row>
    <row r="2942" spans="1:5" ht="15.75" thickBot="1" x14ac:dyDescent="0.3">
      <c r="A2942" s="122" t="s">
        <v>3684</v>
      </c>
      <c r="B2942" s="130">
        <v>52</v>
      </c>
      <c r="C2942" s="122" t="s">
        <v>136</v>
      </c>
      <c r="D2942" s="130">
        <v>742</v>
      </c>
      <c r="E2942" s="122" t="s">
        <v>482</v>
      </c>
    </row>
    <row r="2943" spans="1:5" ht="15.75" thickBot="1" x14ac:dyDescent="0.3">
      <c r="A2943" s="122" t="s">
        <v>3684</v>
      </c>
      <c r="B2943" s="130">
        <v>52</v>
      </c>
      <c r="C2943" s="122" t="s">
        <v>136</v>
      </c>
      <c r="D2943" s="130">
        <v>746</v>
      </c>
      <c r="E2943" s="122" t="s">
        <v>486</v>
      </c>
    </row>
    <row r="2944" spans="1:5" ht="15.75" thickBot="1" x14ac:dyDescent="0.3">
      <c r="A2944" s="122" t="s">
        <v>3684</v>
      </c>
      <c r="B2944" s="130">
        <v>52</v>
      </c>
      <c r="C2944" s="122" t="s">
        <v>136</v>
      </c>
      <c r="D2944" s="130">
        <v>735</v>
      </c>
      <c r="E2944" s="122" t="s">
        <v>475</v>
      </c>
    </row>
    <row r="2945" spans="1:5" ht="15.75" thickBot="1" x14ac:dyDescent="0.3">
      <c r="A2945" s="122" t="s">
        <v>3684</v>
      </c>
      <c r="B2945" s="130">
        <v>52</v>
      </c>
      <c r="C2945" s="122" t="s">
        <v>136</v>
      </c>
      <c r="D2945" s="130">
        <v>741</v>
      </c>
      <c r="E2945" s="122" t="s">
        <v>481</v>
      </c>
    </row>
    <row r="2946" spans="1:5" ht="15.75" thickBot="1" x14ac:dyDescent="0.3">
      <c r="A2946" s="122" t="s">
        <v>3684</v>
      </c>
      <c r="B2946" s="130">
        <v>52</v>
      </c>
      <c r="C2946" s="122" t="s">
        <v>136</v>
      </c>
      <c r="D2946" s="130">
        <v>739</v>
      </c>
      <c r="E2946" s="122" t="s">
        <v>479</v>
      </c>
    </row>
    <row r="2947" spans="1:5" ht="15.75" thickBot="1" x14ac:dyDescent="0.3">
      <c r="A2947" s="122" t="s">
        <v>3684</v>
      </c>
      <c r="B2947" s="130">
        <v>52</v>
      </c>
      <c r="C2947" s="122" t="s">
        <v>136</v>
      </c>
      <c r="D2947" s="130">
        <v>740</v>
      </c>
      <c r="E2947" s="122" t="s">
        <v>480</v>
      </c>
    </row>
    <row r="2948" spans="1:5" ht="15.75" thickBot="1" x14ac:dyDescent="0.3">
      <c r="A2948" s="122" t="s">
        <v>3684</v>
      </c>
      <c r="B2948" s="130">
        <v>52</v>
      </c>
      <c r="C2948" s="122" t="s">
        <v>136</v>
      </c>
      <c r="D2948" s="130">
        <v>738</v>
      </c>
      <c r="E2948" s="122" t="s">
        <v>478</v>
      </c>
    </row>
    <row r="2949" spans="1:5" ht="15.75" thickBot="1" x14ac:dyDescent="0.3">
      <c r="A2949" s="122" t="s">
        <v>3684</v>
      </c>
      <c r="B2949" s="130">
        <v>52</v>
      </c>
      <c r="C2949" s="122" t="s">
        <v>136</v>
      </c>
      <c r="D2949" s="130">
        <v>737</v>
      </c>
      <c r="E2949" s="122" t="s">
        <v>477</v>
      </c>
    </row>
    <row r="2950" spans="1:5" ht="15.75" thickBot="1" x14ac:dyDescent="0.3">
      <c r="A2950" s="122" t="s">
        <v>3684</v>
      </c>
      <c r="B2950" s="130">
        <v>52</v>
      </c>
      <c r="C2950" s="122" t="s">
        <v>136</v>
      </c>
      <c r="D2950" s="130">
        <v>736</v>
      </c>
      <c r="E2950" s="122" t="s">
        <v>476</v>
      </c>
    </row>
    <row r="2951" spans="1:5" ht="15.75" thickBot="1" x14ac:dyDescent="0.3">
      <c r="A2951" s="122" t="s">
        <v>3684</v>
      </c>
      <c r="B2951" s="130">
        <v>52</v>
      </c>
      <c r="C2951" s="122" t="s">
        <v>136</v>
      </c>
      <c r="D2951" s="130">
        <v>744</v>
      </c>
      <c r="E2951" s="122" t="s">
        <v>484</v>
      </c>
    </row>
    <row r="2952" spans="1:5" ht="15.75" thickBot="1" x14ac:dyDescent="0.3">
      <c r="A2952" s="122" t="s">
        <v>3684</v>
      </c>
      <c r="B2952" s="130">
        <v>52</v>
      </c>
      <c r="C2952" s="122" t="s">
        <v>136</v>
      </c>
      <c r="D2952" s="130">
        <v>743</v>
      </c>
      <c r="E2952" s="122" t="s">
        <v>483</v>
      </c>
    </row>
    <row r="2953" spans="1:5" ht="15.75" thickBot="1" x14ac:dyDescent="0.3">
      <c r="A2953" s="122" t="s">
        <v>3684</v>
      </c>
      <c r="B2953" s="130">
        <v>57</v>
      </c>
      <c r="C2953" s="122" t="s">
        <v>137</v>
      </c>
      <c r="D2953" s="130">
        <v>740</v>
      </c>
      <c r="E2953" s="122" t="s">
        <v>498</v>
      </c>
    </row>
    <row r="2954" spans="1:5" ht="15.75" thickBot="1" x14ac:dyDescent="0.3">
      <c r="A2954" s="122" t="s">
        <v>3684</v>
      </c>
      <c r="B2954" s="130">
        <v>57</v>
      </c>
      <c r="C2954" s="122" t="s">
        <v>137</v>
      </c>
      <c r="D2954" s="130">
        <v>735</v>
      </c>
      <c r="E2954" s="122" t="s">
        <v>493</v>
      </c>
    </row>
    <row r="2955" spans="1:5" ht="15.75" thickBot="1" x14ac:dyDescent="0.3">
      <c r="A2955" s="122" t="s">
        <v>3684</v>
      </c>
      <c r="B2955" s="130">
        <v>57</v>
      </c>
      <c r="C2955" s="122" t="s">
        <v>137</v>
      </c>
      <c r="D2955" s="130">
        <v>739</v>
      </c>
      <c r="E2955" s="122" t="s">
        <v>497</v>
      </c>
    </row>
    <row r="2956" spans="1:5" ht="15.75" thickBot="1" x14ac:dyDescent="0.3">
      <c r="A2956" s="122" t="s">
        <v>3684</v>
      </c>
      <c r="B2956" s="130">
        <v>57</v>
      </c>
      <c r="C2956" s="122" t="s">
        <v>137</v>
      </c>
      <c r="D2956" s="130">
        <v>737</v>
      </c>
      <c r="E2956" s="122" t="s">
        <v>495</v>
      </c>
    </row>
    <row r="2957" spans="1:5" ht="15.75" thickBot="1" x14ac:dyDescent="0.3">
      <c r="A2957" s="122" t="s">
        <v>3684</v>
      </c>
      <c r="B2957" s="130">
        <v>57</v>
      </c>
      <c r="C2957" s="122" t="s">
        <v>137</v>
      </c>
      <c r="D2957" s="130">
        <v>738</v>
      </c>
      <c r="E2957" s="122" t="s">
        <v>496</v>
      </c>
    </row>
    <row r="2958" spans="1:5" ht="15.75" thickBot="1" x14ac:dyDescent="0.3">
      <c r="A2958" s="122" t="s">
        <v>3684</v>
      </c>
      <c r="B2958" s="130">
        <v>57</v>
      </c>
      <c r="C2958" s="122" t="s">
        <v>137</v>
      </c>
      <c r="D2958" s="130">
        <v>736</v>
      </c>
      <c r="E2958" s="122" t="s">
        <v>494</v>
      </c>
    </row>
    <row r="2959" spans="1:5" ht="15.75" thickBot="1" x14ac:dyDescent="0.3">
      <c r="A2959" s="122" t="s">
        <v>3684</v>
      </c>
      <c r="B2959" s="130">
        <v>905</v>
      </c>
      <c r="C2959" s="122" t="s">
        <v>138</v>
      </c>
      <c r="D2959" s="130">
        <v>1</v>
      </c>
      <c r="E2959" s="122" t="s">
        <v>1718</v>
      </c>
    </row>
    <row r="2960" spans="1:5" ht="15.75" thickBot="1" x14ac:dyDescent="0.3">
      <c r="A2960" s="122" t="s">
        <v>3684</v>
      </c>
      <c r="B2960" s="130">
        <v>905</v>
      </c>
      <c r="C2960" s="122" t="s">
        <v>138</v>
      </c>
      <c r="D2960" s="130">
        <v>45</v>
      </c>
      <c r="E2960" s="122" t="s">
        <v>1719</v>
      </c>
    </row>
    <row r="2961" spans="1:5" ht="15.75" thickBot="1" x14ac:dyDescent="0.3">
      <c r="A2961" s="122" t="s">
        <v>3684</v>
      </c>
      <c r="B2961" s="130">
        <v>905</v>
      </c>
      <c r="C2961" s="122" t="s">
        <v>138</v>
      </c>
      <c r="D2961" s="130">
        <v>46</v>
      </c>
      <c r="E2961" s="122" t="s">
        <v>1720</v>
      </c>
    </row>
    <row r="2962" spans="1:5" ht="15.75" thickBot="1" x14ac:dyDescent="0.3">
      <c r="A2962" s="122" t="s">
        <v>3684</v>
      </c>
      <c r="B2962" s="130">
        <v>905</v>
      </c>
      <c r="C2962" s="122" t="s">
        <v>138</v>
      </c>
      <c r="D2962" s="130">
        <v>89</v>
      </c>
      <c r="E2962" s="122" t="s">
        <v>1721</v>
      </c>
    </row>
    <row r="2963" spans="1:5" ht="15.75" thickBot="1" x14ac:dyDescent="0.3">
      <c r="A2963" s="122" t="s">
        <v>3684</v>
      </c>
      <c r="B2963" s="130">
        <v>905</v>
      </c>
      <c r="C2963" s="122" t="s">
        <v>138</v>
      </c>
      <c r="D2963" s="130">
        <v>353</v>
      </c>
      <c r="E2963" s="122" t="s">
        <v>1722</v>
      </c>
    </row>
    <row r="2964" spans="1:5" ht="15.75" thickBot="1" x14ac:dyDescent="0.3">
      <c r="A2964" s="122" t="s">
        <v>3684</v>
      </c>
      <c r="B2964" s="130">
        <v>905</v>
      </c>
      <c r="C2964" s="122" t="s">
        <v>138</v>
      </c>
      <c r="D2964" s="130">
        <v>456</v>
      </c>
      <c r="E2964" s="122" t="s">
        <v>1723</v>
      </c>
    </row>
    <row r="2965" spans="1:5" ht="15.75" thickBot="1" x14ac:dyDescent="0.3">
      <c r="A2965" s="122" t="s">
        <v>3684</v>
      </c>
      <c r="B2965" s="130">
        <v>905</v>
      </c>
      <c r="C2965" s="122" t="s">
        <v>138</v>
      </c>
      <c r="D2965" s="130">
        <v>588</v>
      </c>
      <c r="E2965" s="122" t="s">
        <v>1724</v>
      </c>
    </row>
    <row r="2966" spans="1:5" ht="15.75" thickBot="1" x14ac:dyDescent="0.3">
      <c r="A2966" s="122" t="s">
        <v>3684</v>
      </c>
      <c r="B2966" s="130">
        <v>905</v>
      </c>
      <c r="C2966" s="122" t="s">
        <v>138</v>
      </c>
      <c r="D2966" s="130">
        <v>739</v>
      </c>
      <c r="E2966" s="122" t="s">
        <v>1727</v>
      </c>
    </row>
    <row r="2967" spans="1:5" ht="15.75" thickBot="1" x14ac:dyDescent="0.3">
      <c r="A2967" s="122" t="s">
        <v>3684</v>
      </c>
      <c r="B2967" s="130">
        <v>905</v>
      </c>
      <c r="C2967" s="122" t="s">
        <v>138</v>
      </c>
      <c r="D2967" s="130">
        <v>632</v>
      </c>
      <c r="E2967" s="122" t="s">
        <v>1725</v>
      </c>
    </row>
    <row r="2968" spans="1:5" ht="15.75" thickBot="1" x14ac:dyDescent="0.3">
      <c r="A2968" s="122" t="s">
        <v>3684</v>
      </c>
      <c r="B2968" s="130">
        <v>905</v>
      </c>
      <c r="C2968" s="122" t="s">
        <v>138</v>
      </c>
      <c r="D2968" s="130">
        <v>735</v>
      </c>
      <c r="E2968" s="122" t="s">
        <v>1726</v>
      </c>
    </row>
    <row r="2969" spans="1:5" ht="15.75" thickBot="1" x14ac:dyDescent="0.3">
      <c r="A2969" s="122" t="s">
        <v>3684</v>
      </c>
      <c r="B2969" s="130">
        <v>107</v>
      </c>
      <c r="C2969" s="122" t="s">
        <v>139</v>
      </c>
      <c r="D2969" s="130">
        <v>736</v>
      </c>
      <c r="E2969" s="122" t="s">
        <v>563</v>
      </c>
    </row>
    <row r="2970" spans="1:5" ht="15.75" thickBot="1" x14ac:dyDescent="0.3">
      <c r="A2970" s="122" t="s">
        <v>3684</v>
      </c>
      <c r="B2970" s="130">
        <v>107</v>
      </c>
      <c r="C2970" s="122" t="s">
        <v>139</v>
      </c>
      <c r="D2970" s="130">
        <v>737</v>
      </c>
      <c r="E2970" s="122" t="s">
        <v>564</v>
      </c>
    </row>
    <row r="2971" spans="1:5" ht="15.75" thickBot="1" x14ac:dyDescent="0.3">
      <c r="A2971" s="122" t="s">
        <v>3684</v>
      </c>
      <c r="B2971" s="130">
        <v>107</v>
      </c>
      <c r="C2971" s="122" t="s">
        <v>139</v>
      </c>
      <c r="D2971" s="130">
        <v>735</v>
      </c>
      <c r="E2971" s="122" t="s">
        <v>562</v>
      </c>
    </row>
    <row r="2972" spans="1:5" ht="15.75" thickBot="1" x14ac:dyDescent="0.3">
      <c r="A2972" s="122" t="s">
        <v>3684</v>
      </c>
      <c r="B2972" s="130">
        <v>59</v>
      </c>
      <c r="C2972" s="122" t="s">
        <v>140</v>
      </c>
      <c r="D2972" s="130">
        <v>740</v>
      </c>
      <c r="E2972" s="122" t="s">
        <v>504</v>
      </c>
    </row>
    <row r="2973" spans="1:5" ht="15.75" thickBot="1" x14ac:dyDescent="0.3">
      <c r="A2973" s="122" t="s">
        <v>3684</v>
      </c>
      <c r="B2973" s="130">
        <v>59</v>
      </c>
      <c r="C2973" s="122" t="s">
        <v>140</v>
      </c>
      <c r="D2973" s="130">
        <v>742</v>
      </c>
      <c r="E2973" s="122" t="s">
        <v>506</v>
      </c>
    </row>
    <row r="2974" spans="1:5" ht="15.75" thickBot="1" x14ac:dyDescent="0.3">
      <c r="A2974" s="122" t="s">
        <v>3684</v>
      </c>
      <c r="B2974" s="130">
        <v>59</v>
      </c>
      <c r="C2974" s="122" t="s">
        <v>140</v>
      </c>
      <c r="D2974" s="130">
        <v>739</v>
      </c>
      <c r="E2974" s="122" t="s">
        <v>503</v>
      </c>
    </row>
    <row r="2975" spans="1:5" ht="15.75" thickBot="1" x14ac:dyDescent="0.3">
      <c r="A2975" s="122" t="s">
        <v>3684</v>
      </c>
      <c r="B2975" s="130">
        <v>59</v>
      </c>
      <c r="C2975" s="122" t="s">
        <v>140</v>
      </c>
      <c r="D2975" s="130">
        <v>744</v>
      </c>
      <c r="E2975" s="122" t="s">
        <v>508</v>
      </c>
    </row>
    <row r="2976" spans="1:5" ht="15.75" thickBot="1" x14ac:dyDescent="0.3">
      <c r="A2976" s="122" t="s">
        <v>3684</v>
      </c>
      <c r="B2976" s="130">
        <v>59</v>
      </c>
      <c r="C2976" s="122" t="s">
        <v>140</v>
      </c>
      <c r="D2976" s="130">
        <v>743</v>
      </c>
      <c r="E2976" s="122" t="s">
        <v>507</v>
      </c>
    </row>
    <row r="2977" spans="1:5" ht="15.75" thickBot="1" x14ac:dyDescent="0.3">
      <c r="A2977" s="122" t="s">
        <v>3684</v>
      </c>
      <c r="B2977" s="130">
        <v>59</v>
      </c>
      <c r="C2977" s="122" t="s">
        <v>140</v>
      </c>
      <c r="D2977" s="130">
        <v>738</v>
      </c>
      <c r="E2977" s="122" t="s">
        <v>502</v>
      </c>
    </row>
    <row r="2978" spans="1:5" ht="15.75" thickBot="1" x14ac:dyDescent="0.3">
      <c r="A2978" s="122" t="s">
        <v>3684</v>
      </c>
      <c r="B2978" s="130">
        <v>59</v>
      </c>
      <c r="C2978" s="122" t="s">
        <v>140</v>
      </c>
      <c r="D2978" s="130">
        <v>736</v>
      </c>
      <c r="E2978" s="122" t="s">
        <v>500</v>
      </c>
    </row>
    <row r="2979" spans="1:5" ht="15.75" thickBot="1" x14ac:dyDescent="0.3">
      <c r="A2979" s="122" t="s">
        <v>3684</v>
      </c>
      <c r="B2979" s="130">
        <v>59</v>
      </c>
      <c r="C2979" s="122" t="s">
        <v>140</v>
      </c>
      <c r="D2979" s="130">
        <v>741</v>
      </c>
      <c r="E2979" s="122" t="s">
        <v>505</v>
      </c>
    </row>
    <row r="2980" spans="1:5" ht="15.75" thickBot="1" x14ac:dyDescent="0.3">
      <c r="A2980" s="122" t="s">
        <v>3684</v>
      </c>
      <c r="B2980" s="130">
        <v>59</v>
      </c>
      <c r="C2980" s="122" t="s">
        <v>140</v>
      </c>
      <c r="D2980" s="130">
        <v>737</v>
      </c>
      <c r="E2980" s="122" t="s">
        <v>501</v>
      </c>
    </row>
    <row r="2981" spans="1:5" ht="15.75" thickBot="1" x14ac:dyDescent="0.3">
      <c r="A2981" s="122" t="s">
        <v>3684</v>
      </c>
      <c r="B2981" s="130">
        <v>59</v>
      </c>
      <c r="C2981" s="122" t="s">
        <v>140</v>
      </c>
      <c r="D2981" s="130">
        <v>735</v>
      </c>
      <c r="E2981" s="122" t="s">
        <v>499</v>
      </c>
    </row>
    <row r="2982" spans="1:5" ht="15.75" thickBot="1" x14ac:dyDescent="0.3">
      <c r="A2982" s="122" t="s">
        <v>3684</v>
      </c>
      <c r="B2982" s="130">
        <v>47</v>
      </c>
      <c r="C2982" s="122" t="s">
        <v>141</v>
      </c>
      <c r="D2982" s="130">
        <v>743</v>
      </c>
      <c r="E2982" s="122" t="s">
        <v>473</v>
      </c>
    </row>
    <row r="2983" spans="1:5" ht="15.75" thickBot="1" x14ac:dyDescent="0.3">
      <c r="A2983" s="122" t="s">
        <v>3684</v>
      </c>
      <c r="B2983" s="130">
        <v>47</v>
      </c>
      <c r="C2983" s="122" t="s">
        <v>141</v>
      </c>
      <c r="D2983" s="130">
        <v>744</v>
      </c>
      <c r="E2983" s="122" t="s">
        <v>474</v>
      </c>
    </row>
    <row r="2984" spans="1:5" ht="15.75" thickBot="1" x14ac:dyDescent="0.3">
      <c r="A2984" s="122" t="s">
        <v>3684</v>
      </c>
      <c r="B2984" s="130">
        <v>47</v>
      </c>
      <c r="C2984" s="122" t="s">
        <v>141</v>
      </c>
      <c r="D2984" s="130">
        <v>741</v>
      </c>
      <c r="E2984" s="122" t="s">
        <v>471</v>
      </c>
    </row>
    <row r="2985" spans="1:5" ht="15.75" thickBot="1" x14ac:dyDescent="0.3">
      <c r="A2985" s="122" t="s">
        <v>3684</v>
      </c>
      <c r="B2985" s="130">
        <v>47</v>
      </c>
      <c r="C2985" s="122" t="s">
        <v>141</v>
      </c>
      <c r="D2985" s="130">
        <v>740</v>
      </c>
      <c r="E2985" s="122" t="s">
        <v>470</v>
      </c>
    </row>
    <row r="2986" spans="1:5" ht="15.75" thickBot="1" x14ac:dyDescent="0.3">
      <c r="A2986" s="122" t="s">
        <v>3684</v>
      </c>
      <c r="B2986" s="130">
        <v>47</v>
      </c>
      <c r="C2986" s="122" t="s">
        <v>141</v>
      </c>
      <c r="D2986" s="130">
        <v>735</v>
      </c>
      <c r="E2986" s="122" t="s">
        <v>466</v>
      </c>
    </row>
    <row r="2987" spans="1:5" ht="15.75" thickBot="1" x14ac:dyDescent="0.3">
      <c r="A2987" s="122" t="s">
        <v>3684</v>
      </c>
      <c r="B2987" s="130">
        <v>47</v>
      </c>
      <c r="C2987" s="122" t="s">
        <v>141</v>
      </c>
      <c r="D2987" s="130">
        <v>739</v>
      </c>
      <c r="E2987" s="122" t="s">
        <v>469</v>
      </c>
    </row>
    <row r="2988" spans="1:5" ht="15.75" thickBot="1" x14ac:dyDescent="0.3">
      <c r="A2988" s="122" t="s">
        <v>3684</v>
      </c>
      <c r="B2988" s="130">
        <v>47</v>
      </c>
      <c r="C2988" s="122" t="s">
        <v>141</v>
      </c>
      <c r="D2988" s="130">
        <v>738</v>
      </c>
      <c r="E2988" s="122" t="s">
        <v>468</v>
      </c>
    </row>
    <row r="2989" spans="1:5" ht="15.75" thickBot="1" x14ac:dyDescent="0.3">
      <c r="A2989" s="122" t="s">
        <v>3684</v>
      </c>
      <c r="B2989" s="130">
        <v>47</v>
      </c>
      <c r="C2989" s="122" t="s">
        <v>141</v>
      </c>
      <c r="D2989" s="130">
        <v>737</v>
      </c>
      <c r="E2989" s="122" t="s">
        <v>467</v>
      </c>
    </row>
    <row r="2990" spans="1:5" ht="15.75" thickBot="1" x14ac:dyDescent="0.3">
      <c r="A2990" s="122" t="s">
        <v>3684</v>
      </c>
      <c r="B2990" s="130">
        <v>47</v>
      </c>
      <c r="C2990" s="122" t="s">
        <v>141</v>
      </c>
      <c r="D2990" s="130">
        <v>742</v>
      </c>
      <c r="E2990" s="122" t="s">
        <v>472</v>
      </c>
    </row>
    <row r="2991" spans="1:5" ht="15.75" thickBot="1" x14ac:dyDescent="0.3">
      <c r="A2991" s="122" t="s">
        <v>3684</v>
      </c>
      <c r="B2991" s="130">
        <v>3</v>
      </c>
      <c r="C2991" s="122" t="s">
        <v>142</v>
      </c>
      <c r="D2991" s="130">
        <v>2</v>
      </c>
      <c r="E2991" s="122" t="s">
        <v>201</v>
      </c>
    </row>
    <row r="2992" spans="1:5" ht="15.75" thickBot="1" x14ac:dyDescent="0.3">
      <c r="A2992" s="122" t="s">
        <v>3684</v>
      </c>
      <c r="B2992" s="130">
        <v>3</v>
      </c>
      <c r="C2992" s="122" t="s">
        <v>142</v>
      </c>
      <c r="D2992" s="130">
        <v>1</v>
      </c>
      <c r="E2992" s="122" t="s">
        <v>200</v>
      </c>
    </row>
    <row r="2993" spans="1:5" ht="15.75" thickBot="1" x14ac:dyDescent="0.3">
      <c r="A2993" s="122" t="s">
        <v>3684</v>
      </c>
      <c r="B2993" s="130">
        <v>3</v>
      </c>
      <c r="C2993" s="122" t="s">
        <v>142</v>
      </c>
      <c r="D2993" s="130">
        <v>89</v>
      </c>
      <c r="E2993" s="122" t="s">
        <v>202</v>
      </c>
    </row>
    <row r="2994" spans="1:5" ht="15.75" thickBot="1" x14ac:dyDescent="0.3">
      <c r="A2994" s="122" t="s">
        <v>3684</v>
      </c>
      <c r="B2994" s="130">
        <v>3</v>
      </c>
      <c r="C2994" s="122" t="s">
        <v>142</v>
      </c>
      <c r="D2994" s="130">
        <v>133</v>
      </c>
      <c r="E2994" s="122" t="s">
        <v>203</v>
      </c>
    </row>
    <row r="2995" spans="1:5" ht="15.75" thickBot="1" x14ac:dyDescent="0.3">
      <c r="A2995" s="122" t="s">
        <v>3684</v>
      </c>
      <c r="B2995" s="130">
        <v>3</v>
      </c>
      <c r="C2995" s="122" t="s">
        <v>142</v>
      </c>
      <c r="D2995" s="130">
        <v>180</v>
      </c>
      <c r="E2995" s="122" t="s">
        <v>204</v>
      </c>
    </row>
    <row r="2996" spans="1:5" ht="15.75" thickBot="1" x14ac:dyDescent="0.3">
      <c r="A2996" s="122" t="s">
        <v>3684</v>
      </c>
      <c r="B2996" s="130">
        <v>3</v>
      </c>
      <c r="C2996" s="122" t="s">
        <v>142</v>
      </c>
      <c r="D2996" s="130">
        <v>500</v>
      </c>
      <c r="E2996" s="122" t="s">
        <v>205</v>
      </c>
    </row>
    <row r="2997" spans="1:5" ht="15.75" thickBot="1" x14ac:dyDescent="0.3">
      <c r="A2997" s="122" t="s">
        <v>3684</v>
      </c>
      <c r="B2997" s="130">
        <v>3</v>
      </c>
      <c r="C2997" s="122" t="s">
        <v>142</v>
      </c>
      <c r="D2997" s="130">
        <v>632</v>
      </c>
      <c r="E2997" s="122" t="s">
        <v>206</v>
      </c>
    </row>
    <row r="2998" spans="1:5" ht="15.75" thickBot="1" x14ac:dyDescent="0.3">
      <c r="A2998" s="122" t="s">
        <v>3684</v>
      </c>
      <c r="B2998" s="130">
        <v>37</v>
      </c>
      <c r="C2998" s="122" t="s">
        <v>143</v>
      </c>
      <c r="D2998" s="130">
        <v>1</v>
      </c>
      <c r="E2998" s="122" t="s">
        <v>416</v>
      </c>
    </row>
    <row r="2999" spans="1:5" ht="15.75" thickBot="1" x14ac:dyDescent="0.3">
      <c r="A2999" s="122" t="s">
        <v>3684</v>
      </c>
      <c r="B2999" s="130">
        <v>37</v>
      </c>
      <c r="C2999" s="122" t="s">
        <v>143</v>
      </c>
      <c r="D2999" s="130">
        <v>743</v>
      </c>
      <c r="E2999" s="122" t="s">
        <v>425</v>
      </c>
    </row>
    <row r="3000" spans="1:5" ht="15.75" thickBot="1" x14ac:dyDescent="0.3">
      <c r="A3000" s="122" t="s">
        <v>3684</v>
      </c>
      <c r="B3000" s="130">
        <v>37</v>
      </c>
      <c r="C3000" s="122" t="s">
        <v>143</v>
      </c>
      <c r="D3000" s="130">
        <v>749</v>
      </c>
      <c r="E3000" s="122" t="s">
        <v>427</v>
      </c>
    </row>
    <row r="3001" spans="1:5" ht="15.75" thickBot="1" x14ac:dyDescent="0.3">
      <c r="A3001" s="122" t="s">
        <v>3684</v>
      </c>
      <c r="B3001" s="130">
        <v>37</v>
      </c>
      <c r="C3001" s="122" t="s">
        <v>143</v>
      </c>
      <c r="D3001" s="130">
        <v>738</v>
      </c>
      <c r="E3001" s="122" t="s">
        <v>420</v>
      </c>
    </row>
    <row r="3002" spans="1:5" ht="15.75" thickBot="1" x14ac:dyDescent="0.3">
      <c r="A3002" s="122" t="s">
        <v>3684</v>
      </c>
      <c r="B3002" s="130">
        <v>37</v>
      </c>
      <c r="C3002" s="122" t="s">
        <v>143</v>
      </c>
      <c r="D3002" s="130">
        <v>752</v>
      </c>
      <c r="E3002" s="122" t="s">
        <v>429</v>
      </c>
    </row>
    <row r="3003" spans="1:5" ht="15.75" thickBot="1" x14ac:dyDescent="0.3">
      <c r="A3003" s="122" t="s">
        <v>3684</v>
      </c>
      <c r="B3003" s="130">
        <v>37</v>
      </c>
      <c r="C3003" s="122" t="s">
        <v>143</v>
      </c>
      <c r="D3003" s="130">
        <v>740</v>
      </c>
      <c r="E3003" s="122" t="s">
        <v>422</v>
      </c>
    </row>
    <row r="3004" spans="1:5" ht="15.75" thickBot="1" x14ac:dyDescent="0.3">
      <c r="A3004" s="122" t="s">
        <v>3684</v>
      </c>
      <c r="B3004" s="130">
        <v>37</v>
      </c>
      <c r="C3004" s="122" t="s">
        <v>143</v>
      </c>
      <c r="D3004" s="130">
        <v>741</v>
      </c>
      <c r="E3004" s="122" t="s">
        <v>423</v>
      </c>
    </row>
    <row r="3005" spans="1:5" ht="15.75" thickBot="1" x14ac:dyDescent="0.3">
      <c r="A3005" s="122" t="s">
        <v>3684</v>
      </c>
      <c r="B3005" s="130">
        <v>37</v>
      </c>
      <c r="C3005" s="122" t="s">
        <v>143</v>
      </c>
      <c r="D3005" s="130">
        <v>736</v>
      </c>
      <c r="E3005" s="122" t="s">
        <v>418</v>
      </c>
    </row>
    <row r="3006" spans="1:5" ht="15.75" thickBot="1" x14ac:dyDescent="0.3">
      <c r="A3006" s="122" t="s">
        <v>3684</v>
      </c>
      <c r="B3006" s="130">
        <v>37</v>
      </c>
      <c r="C3006" s="122" t="s">
        <v>143</v>
      </c>
      <c r="D3006" s="130">
        <v>742</v>
      </c>
      <c r="E3006" s="122" t="s">
        <v>424</v>
      </c>
    </row>
    <row r="3007" spans="1:5" ht="15.75" thickBot="1" x14ac:dyDescent="0.3">
      <c r="A3007" s="122" t="s">
        <v>3684</v>
      </c>
      <c r="B3007" s="130">
        <v>37</v>
      </c>
      <c r="C3007" s="122" t="s">
        <v>143</v>
      </c>
      <c r="D3007" s="130">
        <v>757</v>
      </c>
      <c r="E3007" s="122" t="s">
        <v>434</v>
      </c>
    </row>
    <row r="3008" spans="1:5" ht="15.75" thickBot="1" x14ac:dyDescent="0.3">
      <c r="A3008" s="122" t="s">
        <v>3684</v>
      </c>
      <c r="B3008" s="130">
        <v>37</v>
      </c>
      <c r="C3008" s="122" t="s">
        <v>143</v>
      </c>
      <c r="D3008" s="130">
        <v>744</v>
      </c>
      <c r="E3008" s="122" t="s">
        <v>426</v>
      </c>
    </row>
    <row r="3009" spans="1:5" ht="15.75" thickBot="1" x14ac:dyDescent="0.3">
      <c r="A3009" s="122" t="s">
        <v>3684</v>
      </c>
      <c r="B3009" s="130">
        <v>37</v>
      </c>
      <c r="C3009" s="122" t="s">
        <v>143</v>
      </c>
      <c r="D3009" s="130">
        <v>753</v>
      </c>
      <c r="E3009" s="122" t="s">
        <v>430</v>
      </c>
    </row>
    <row r="3010" spans="1:5" ht="15.75" thickBot="1" x14ac:dyDescent="0.3">
      <c r="A3010" s="122" t="s">
        <v>3684</v>
      </c>
      <c r="B3010" s="130">
        <v>37</v>
      </c>
      <c r="C3010" s="122" t="s">
        <v>143</v>
      </c>
      <c r="D3010" s="130">
        <v>758</v>
      </c>
      <c r="E3010" s="122" t="s">
        <v>435</v>
      </c>
    </row>
    <row r="3011" spans="1:5" ht="15.75" thickBot="1" x14ac:dyDescent="0.3">
      <c r="A3011" s="122" t="s">
        <v>3684</v>
      </c>
      <c r="B3011" s="130">
        <v>37</v>
      </c>
      <c r="C3011" s="122" t="s">
        <v>143</v>
      </c>
      <c r="D3011" s="130">
        <v>760</v>
      </c>
      <c r="E3011" s="122" t="s">
        <v>437</v>
      </c>
    </row>
    <row r="3012" spans="1:5" ht="15.75" thickBot="1" x14ac:dyDescent="0.3">
      <c r="A3012" s="122" t="s">
        <v>3684</v>
      </c>
      <c r="B3012" s="130">
        <v>37</v>
      </c>
      <c r="C3012" s="122" t="s">
        <v>143</v>
      </c>
      <c r="D3012" s="130">
        <v>756</v>
      </c>
      <c r="E3012" s="122" t="s">
        <v>433</v>
      </c>
    </row>
    <row r="3013" spans="1:5" ht="15.75" thickBot="1" x14ac:dyDescent="0.3">
      <c r="A3013" s="122" t="s">
        <v>3684</v>
      </c>
      <c r="B3013" s="130">
        <v>37</v>
      </c>
      <c r="C3013" s="122" t="s">
        <v>143</v>
      </c>
      <c r="D3013" s="130">
        <v>751</v>
      </c>
      <c r="E3013" s="122" t="s">
        <v>428</v>
      </c>
    </row>
    <row r="3014" spans="1:5" ht="15.75" thickBot="1" x14ac:dyDescent="0.3">
      <c r="A3014" s="122" t="s">
        <v>3684</v>
      </c>
      <c r="B3014" s="130">
        <v>37</v>
      </c>
      <c r="C3014" s="122" t="s">
        <v>143</v>
      </c>
      <c r="D3014" s="130">
        <v>739</v>
      </c>
      <c r="E3014" s="122" t="s">
        <v>421</v>
      </c>
    </row>
    <row r="3015" spans="1:5" ht="15.75" thickBot="1" x14ac:dyDescent="0.3">
      <c r="A3015" s="122" t="s">
        <v>3684</v>
      </c>
      <c r="B3015" s="130">
        <v>37</v>
      </c>
      <c r="C3015" s="122" t="s">
        <v>143</v>
      </c>
      <c r="D3015" s="130">
        <v>761</v>
      </c>
      <c r="E3015" s="122" t="s">
        <v>438</v>
      </c>
    </row>
    <row r="3016" spans="1:5" ht="15.75" thickBot="1" x14ac:dyDescent="0.3">
      <c r="A3016" s="122" t="s">
        <v>3684</v>
      </c>
      <c r="B3016" s="130">
        <v>37</v>
      </c>
      <c r="C3016" s="122" t="s">
        <v>143</v>
      </c>
      <c r="D3016" s="130">
        <v>735</v>
      </c>
      <c r="E3016" s="122" t="s">
        <v>417</v>
      </c>
    </row>
    <row r="3017" spans="1:5" ht="15.75" thickBot="1" x14ac:dyDescent="0.3">
      <c r="A3017" s="122" t="s">
        <v>3684</v>
      </c>
      <c r="B3017" s="130">
        <v>37</v>
      </c>
      <c r="C3017" s="122" t="s">
        <v>143</v>
      </c>
      <c r="D3017" s="130">
        <v>759</v>
      </c>
      <c r="E3017" s="122" t="s">
        <v>436</v>
      </c>
    </row>
    <row r="3018" spans="1:5" ht="15.75" thickBot="1" x14ac:dyDescent="0.3">
      <c r="A3018" s="122" t="s">
        <v>3684</v>
      </c>
      <c r="B3018" s="130">
        <v>37</v>
      </c>
      <c r="C3018" s="122" t="s">
        <v>143</v>
      </c>
      <c r="D3018" s="130">
        <v>737</v>
      </c>
      <c r="E3018" s="122" t="s">
        <v>419</v>
      </c>
    </row>
    <row r="3019" spans="1:5" ht="15.75" thickBot="1" x14ac:dyDescent="0.3">
      <c r="A3019" s="122" t="s">
        <v>3684</v>
      </c>
      <c r="B3019" s="130">
        <v>37</v>
      </c>
      <c r="C3019" s="122" t="s">
        <v>143</v>
      </c>
      <c r="D3019" s="130">
        <v>754</v>
      </c>
      <c r="E3019" s="122" t="s">
        <v>431</v>
      </c>
    </row>
    <row r="3020" spans="1:5" ht="15.75" thickBot="1" x14ac:dyDescent="0.3">
      <c r="A3020" s="122" t="s">
        <v>3684</v>
      </c>
      <c r="B3020" s="130">
        <v>37</v>
      </c>
      <c r="C3020" s="122" t="s">
        <v>143</v>
      </c>
      <c r="D3020" s="130">
        <v>755</v>
      </c>
      <c r="E3020" s="122" t="s">
        <v>432</v>
      </c>
    </row>
    <row r="3021" spans="1:5" ht="15.75" thickBot="1" x14ac:dyDescent="0.3">
      <c r="A3021" s="122" t="s">
        <v>3684</v>
      </c>
      <c r="B3021" s="130">
        <v>31</v>
      </c>
      <c r="C3021" s="122" t="s">
        <v>144</v>
      </c>
      <c r="D3021" s="130">
        <v>760</v>
      </c>
      <c r="E3021" s="122" t="s">
        <v>380</v>
      </c>
    </row>
    <row r="3022" spans="1:5" ht="15.75" thickBot="1" x14ac:dyDescent="0.3">
      <c r="A3022" s="122" t="s">
        <v>3684</v>
      </c>
      <c r="B3022" s="130">
        <v>31</v>
      </c>
      <c r="C3022" s="122" t="s">
        <v>144</v>
      </c>
      <c r="D3022" s="130">
        <v>734</v>
      </c>
      <c r="E3022" s="122" t="s">
        <v>354</v>
      </c>
    </row>
    <row r="3023" spans="1:5" ht="15.75" thickBot="1" x14ac:dyDescent="0.3">
      <c r="A3023" s="122" t="s">
        <v>3684</v>
      </c>
      <c r="B3023" s="130">
        <v>31</v>
      </c>
      <c r="C3023" s="122" t="s">
        <v>144</v>
      </c>
      <c r="D3023" s="130">
        <v>770</v>
      </c>
      <c r="E3023" s="122" t="s">
        <v>381</v>
      </c>
    </row>
    <row r="3024" spans="1:5" ht="15.75" thickBot="1" x14ac:dyDescent="0.3">
      <c r="A3024" s="122" t="s">
        <v>3684</v>
      </c>
      <c r="B3024" s="130">
        <v>31</v>
      </c>
      <c r="C3024" s="122" t="s">
        <v>144</v>
      </c>
      <c r="D3024" s="130">
        <v>749</v>
      </c>
      <c r="E3024" s="122" t="s">
        <v>369</v>
      </c>
    </row>
    <row r="3025" spans="1:5" ht="15.75" thickBot="1" x14ac:dyDescent="0.3">
      <c r="A3025" s="122" t="s">
        <v>3684</v>
      </c>
      <c r="B3025" s="130">
        <v>31</v>
      </c>
      <c r="C3025" s="122" t="s">
        <v>144</v>
      </c>
      <c r="D3025" s="130">
        <v>754</v>
      </c>
      <c r="E3025" s="122" t="s">
        <v>374</v>
      </c>
    </row>
    <row r="3026" spans="1:5" ht="15.75" thickBot="1" x14ac:dyDescent="0.3">
      <c r="A3026" s="122" t="s">
        <v>3684</v>
      </c>
      <c r="B3026" s="130">
        <v>31</v>
      </c>
      <c r="C3026" s="122" t="s">
        <v>144</v>
      </c>
      <c r="D3026" s="130">
        <v>753</v>
      </c>
      <c r="E3026" s="122" t="s">
        <v>373</v>
      </c>
    </row>
    <row r="3027" spans="1:5" ht="15.75" thickBot="1" x14ac:dyDescent="0.3">
      <c r="A3027" s="122" t="s">
        <v>3684</v>
      </c>
      <c r="B3027" s="130">
        <v>31</v>
      </c>
      <c r="C3027" s="122" t="s">
        <v>144</v>
      </c>
      <c r="D3027" s="130">
        <v>759</v>
      </c>
      <c r="E3027" s="122" t="s">
        <v>379</v>
      </c>
    </row>
    <row r="3028" spans="1:5" ht="15.75" thickBot="1" x14ac:dyDescent="0.3">
      <c r="A3028" s="122" t="s">
        <v>3684</v>
      </c>
      <c r="B3028" s="130">
        <v>31</v>
      </c>
      <c r="C3028" s="122" t="s">
        <v>144</v>
      </c>
      <c r="D3028" s="130">
        <v>756</v>
      </c>
      <c r="E3028" s="122" t="s">
        <v>376</v>
      </c>
    </row>
    <row r="3029" spans="1:5" ht="15.75" thickBot="1" x14ac:dyDescent="0.3">
      <c r="A3029" s="122" t="s">
        <v>3684</v>
      </c>
      <c r="B3029" s="130">
        <v>31</v>
      </c>
      <c r="C3029" s="122" t="s">
        <v>144</v>
      </c>
      <c r="D3029" s="130">
        <v>755</v>
      </c>
      <c r="E3029" s="122" t="s">
        <v>375</v>
      </c>
    </row>
    <row r="3030" spans="1:5" ht="15.75" thickBot="1" x14ac:dyDescent="0.3">
      <c r="A3030" s="122" t="s">
        <v>3684</v>
      </c>
      <c r="B3030" s="130">
        <v>31</v>
      </c>
      <c r="C3030" s="122" t="s">
        <v>144</v>
      </c>
      <c r="D3030" s="130">
        <v>745</v>
      </c>
      <c r="E3030" s="122" t="s">
        <v>365</v>
      </c>
    </row>
    <row r="3031" spans="1:5" ht="15.75" thickBot="1" x14ac:dyDescent="0.3">
      <c r="A3031" s="122" t="s">
        <v>3684</v>
      </c>
      <c r="B3031" s="130">
        <v>31</v>
      </c>
      <c r="C3031" s="122" t="s">
        <v>144</v>
      </c>
      <c r="D3031" s="130">
        <v>758</v>
      </c>
      <c r="E3031" s="122" t="s">
        <v>378</v>
      </c>
    </row>
    <row r="3032" spans="1:5" ht="15.75" thickBot="1" x14ac:dyDescent="0.3">
      <c r="A3032" s="122" t="s">
        <v>3684</v>
      </c>
      <c r="B3032" s="130">
        <v>31</v>
      </c>
      <c r="C3032" s="122" t="s">
        <v>144</v>
      </c>
      <c r="D3032" s="130">
        <v>741</v>
      </c>
      <c r="E3032" s="122" t="s">
        <v>361</v>
      </c>
    </row>
    <row r="3033" spans="1:5" ht="15.75" thickBot="1" x14ac:dyDescent="0.3">
      <c r="A3033" s="122" t="s">
        <v>3684</v>
      </c>
      <c r="B3033" s="130">
        <v>31</v>
      </c>
      <c r="C3033" s="122" t="s">
        <v>144</v>
      </c>
      <c r="D3033" s="130">
        <v>738</v>
      </c>
      <c r="E3033" s="122" t="s">
        <v>358</v>
      </c>
    </row>
    <row r="3034" spans="1:5" ht="15.75" thickBot="1" x14ac:dyDescent="0.3">
      <c r="A3034" s="122" t="s">
        <v>3684</v>
      </c>
      <c r="B3034" s="130">
        <v>31</v>
      </c>
      <c r="C3034" s="122" t="s">
        <v>144</v>
      </c>
      <c r="D3034" s="130">
        <v>739</v>
      </c>
      <c r="E3034" s="122" t="s">
        <v>359</v>
      </c>
    </row>
    <row r="3035" spans="1:5" ht="15.75" thickBot="1" x14ac:dyDescent="0.3">
      <c r="A3035" s="122" t="s">
        <v>3684</v>
      </c>
      <c r="B3035" s="130">
        <v>31</v>
      </c>
      <c r="C3035" s="122" t="s">
        <v>144</v>
      </c>
      <c r="D3035" s="130">
        <v>752</v>
      </c>
      <c r="E3035" s="122" t="s">
        <v>372</v>
      </c>
    </row>
    <row r="3036" spans="1:5" ht="15.75" thickBot="1" x14ac:dyDescent="0.3">
      <c r="A3036" s="122" t="s">
        <v>3684</v>
      </c>
      <c r="B3036" s="130">
        <v>31</v>
      </c>
      <c r="C3036" s="122" t="s">
        <v>144</v>
      </c>
      <c r="D3036" s="130">
        <v>799</v>
      </c>
      <c r="E3036" s="122" t="s">
        <v>382</v>
      </c>
    </row>
    <row r="3037" spans="1:5" ht="15.75" thickBot="1" x14ac:dyDescent="0.3">
      <c r="A3037" s="122" t="s">
        <v>3684</v>
      </c>
      <c r="B3037" s="130">
        <v>31</v>
      </c>
      <c r="C3037" s="122" t="s">
        <v>144</v>
      </c>
      <c r="D3037" s="130">
        <v>746</v>
      </c>
      <c r="E3037" s="122" t="s">
        <v>366</v>
      </c>
    </row>
    <row r="3038" spans="1:5" ht="15.75" thickBot="1" x14ac:dyDescent="0.3">
      <c r="A3038" s="122" t="s">
        <v>3684</v>
      </c>
      <c r="B3038" s="130">
        <v>31</v>
      </c>
      <c r="C3038" s="122" t="s">
        <v>144</v>
      </c>
      <c r="D3038" s="130">
        <v>740</v>
      </c>
      <c r="E3038" s="122" t="s">
        <v>360</v>
      </c>
    </row>
    <row r="3039" spans="1:5" ht="15.75" thickBot="1" x14ac:dyDescent="0.3">
      <c r="A3039" s="122" t="s">
        <v>3684</v>
      </c>
      <c r="B3039" s="130">
        <v>31</v>
      </c>
      <c r="C3039" s="122" t="s">
        <v>144</v>
      </c>
      <c r="D3039" s="130">
        <v>747</v>
      </c>
      <c r="E3039" s="122" t="s">
        <v>367</v>
      </c>
    </row>
    <row r="3040" spans="1:5" ht="15.75" thickBot="1" x14ac:dyDescent="0.3">
      <c r="A3040" s="122" t="s">
        <v>3684</v>
      </c>
      <c r="B3040" s="130">
        <v>31</v>
      </c>
      <c r="C3040" s="122" t="s">
        <v>144</v>
      </c>
      <c r="D3040" s="130">
        <v>735</v>
      </c>
      <c r="E3040" s="122" t="s">
        <v>355</v>
      </c>
    </row>
    <row r="3041" spans="1:5" ht="15.75" thickBot="1" x14ac:dyDescent="0.3">
      <c r="A3041" s="122" t="s">
        <v>3684</v>
      </c>
      <c r="B3041" s="130">
        <v>31</v>
      </c>
      <c r="C3041" s="122" t="s">
        <v>144</v>
      </c>
      <c r="D3041" s="130">
        <v>743</v>
      </c>
      <c r="E3041" s="122" t="s">
        <v>363</v>
      </c>
    </row>
    <row r="3042" spans="1:5" ht="15.75" thickBot="1" x14ac:dyDescent="0.3">
      <c r="A3042" s="122" t="s">
        <v>3684</v>
      </c>
      <c r="B3042" s="130">
        <v>31</v>
      </c>
      <c r="C3042" s="122" t="s">
        <v>144</v>
      </c>
      <c r="D3042" s="130">
        <v>750</v>
      </c>
      <c r="E3042" s="122" t="s">
        <v>370</v>
      </c>
    </row>
    <row r="3043" spans="1:5" ht="15.75" thickBot="1" x14ac:dyDescent="0.3">
      <c r="A3043" s="122" t="s">
        <v>3684</v>
      </c>
      <c r="B3043" s="130">
        <v>31</v>
      </c>
      <c r="C3043" s="122" t="s">
        <v>144</v>
      </c>
      <c r="D3043" s="130">
        <v>751</v>
      </c>
      <c r="E3043" s="122" t="s">
        <v>371</v>
      </c>
    </row>
    <row r="3044" spans="1:5" ht="15.75" thickBot="1" x14ac:dyDescent="0.3">
      <c r="A3044" s="122" t="s">
        <v>3684</v>
      </c>
      <c r="B3044" s="130">
        <v>31</v>
      </c>
      <c r="C3044" s="122" t="s">
        <v>144</v>
      </c>
      <c r="D3044" s="130">
        <v>742</v>
      </c>
      <c r="E3044" s="122" t="s">
        <v>362</v>
      </c>
    </row>
    <row r="3045" spans="1:5" ht="15.75" thickBot="1" x14ac:dyDescent="0.3">
      <c r="A3045" s="122" t="s">
        <v>3684</v>
      </c>
      <c r="B3045" s="130">
        <v>31</v>
      </c>
      <c r="C3045" s="122" t="s">
        <v>144</v>
      </c>
      <c r="D3045" s="130">
        <v>744</v>
      </c>
      <c r="E3045" s="122" t="s">
        <v>364</v>
      </c>
    </row>
    <row r="3046" spans="1:5" ht="15.75" thickBot="1" x14ac:dyDescent="0.3">
      <c r="A3046" s="122" t="s">
        <v>3684</v>
      </c>
      <c r="B3046" s="130">
        <v>31</v>
      </c>
      <c r="C3046" s="122" t="s">
        <v>144</v>
      </c>
      <c r="D3046" s="130">
        <v>736</v>
      </c>
      <c r="E3046" s="122" t="s">
        <v>356</v>
      </c>
    </row>
    <row r="3047" spans="1:5" ht="15.75" thickBot="1" x14ac:dyDescent="0.3">
      <c r="A3047" s="122" t="s">
        <v>3684</v>
      </c>
      <c r="B3047" s="130">
        <v>31</v>
      </c>
      <c r="C3047" s="122" t="s">
        <v>144</v>
      </c>
      <c r="D3047" s="130">
        <v>748</v>
      </c>
      <c r="E3047" s="122" t="s">
        <v>368</v>
      </c>
    </row>
    <row r="3048" spans="1:5" ht="15.75" thickBot="1" x14ac:dyDescent="0.3">
      <c r="A3048" s="122" t="s">
        <v>3684</v>
      </c>
      <c r="B3048" s="130">
        <v>31</v>
      </c>
      <c r="C3048" s="122" t="s">
        <v>144</v>
      </c>
      <c r="D3048" s="130">
        <v>737</v>
      </c>
      <c r="E3048" s="122" t="s">
        <v>357</v>
      </c>
    </row>
    <row r="3049" spans="1:5" ht="15.75" thickBot="1" x14ac:dyDescent="0.3">
      <c r="A3049" s="122" t="s">
        <v>3684</v>
      </c>
      <c r="B3049" s="130">
        <v>31</v>
      </c>
      <c r="C3049" s="122" t="s">
        <v>144</v>
      </c>
      <c r="D3049" s="130">
        <v>757</v>
      </c>
      <c r="E3049" s="122" t="s">
        <v>377</v>
      </c>
    </row>
    <row r="3050" spans="1:5" ht="15.75" thickBot="1" x14ac:dyDescent="0.3">
      <c r="A3050" s="122" t="s">
        <v>3684</v>
      </c>
      <c r="B3050" s="130">
        <v>31</v>
      </c>
      <c r="C3050" s="122" t="s">
        <v>144</v>
      </c>
      <c r="D3050" s="130">
        <v>733</v>
      </c>
      <c r="E3050" s="122" t="s">
        <v>353</v>
      </c>
    </row>
    <row r="3051" spans="1:5" ht="15.75" thickBot="1" x14ac:dyDescent="0.3">
      <c r="A3051" s="122" t="s">
        <v>3684</v>
      </c>
      <c r="B3051" s="130">
        <v>42</v>
      </c>
      <c r="C3051" s="122" t="s">
        <v>145</v>
      </c>
      <c r="D3051" s="130">
        <v>738</v>
      </c>
      <c r="E3051" s="122" t="s">
        <v>442</v>
      </c>
    </row>
    <row r="3052" spans="1:5" ht="15.75" thickBot="1" x14ac:dyDescent="0.3">
      <c r="A3052" s="122" t="s">
        <v>3684</v>
      </c>
      <c r="B3052" s="130">
        <v>42</v>
      </c>
      <c r="C3052" s="122" t="s">
        <v>145</v>
      </c>
      <c r="D3052" s="130">
        <v>739</v>
      </c>
      <c r="E3052" s="122" t="s">
        <v>443</v>
      </c>
    </row>
    <row r="3053" spans="1:5" ht="15.75" thickBot="1" x14ac:dyDescent="0.3">
      <c r="A3053" s="122" t="s">
        <v>3684</v>
      </c>
      <c r="B3053" s="130">
        <v>42</v>
      </c>
      <c r="C3053" s="122" t="s">
        <v>145</v>
      </c>
      <c r="D3053" s="130">
        <v>737</v>
      </c>
      <c r="E3053" s="122" t="s">
        <v>441</v>
      </c>
    </row>
    <row r="3054" spans="1:5" ht="15.75" thickBot="1" x14ac:dyDescent="0.3">
      <c r="A3054" s="122" t="s">
        <v>3684</v>
      </c>
      <c r="B3054" s="130">
        <v>42</v>
      </c>
      <c r="C3054" s="122" t="s">
        <v>145</v>
      </c>
      <c r="D3054" s="130">
        <v>735</v>
      </c>
      <c r="E3054" s="122" t="s">
        <v>439</v>
      </c>
    </row>
    <row r="3055" spans="1:5" ht="15.75" thickBot="1" x14ac:dyDescent="0.3">
      <c r="A3055" s="122" t="s">
        <v>3684</v>
      </c>
      <c r="B3055" s="130">
        <v>42</v>
      </c>
      <c r="C3055" s="122" t="s">
        <v>145</v>
      </c>
      <c r="D3055" s="130">
        <v>736</v>
      </c>
      <c r="E3055" s="122" t="s">
        <v>440</v>
      </c>
    </row>
    <row r="3056" spans="1:5" ht="15.75" thickBot="1" x14ac:dyDescent="0.3">
      <c r="A3056" s="122" t="s">
        <v>3684</v>
      </c>
      <c r="B3056" s="130">
        <v>42</v>
      </c>
      <c r="C3056" s="122" t="s">
        <v>145</v>
      </c>
      <c r="D3056" s="130">
        <v>742</v>
      </c>
      <c r="E3056" s="122" t="s">
        <v>446</v>
      </c>
    </row>
    <row r="3057" spans="1:5" ht="15.75" thickBot="1" x14ac:dyDescent="0.3">
      <c r="A3057" s="122" t="s">
        <v>3684</v>
      </c>
      <c r="B3057" s="130">
        <v>42</v>
      </c>
      <c r="C3057" s="122" t="s">
        <v>145</v>
      </c>
      <c r="D3057" s="130">
        <v>743</v>
      </c>
      <c r="E3057" s="122" t="s">
        <v>447</v>
      </c>
    </row>
    <row r="3058" spans="1:5" ht="15.75" thickBot="1" x14ac:dyDescent="0.3">
      <c r="A3058" s="122" t="s">
        <v>3684</v>
      </c>
      <c r="B3058" s="130">
        <v>42</v>
      </c>
      <c r="C3058" s="122" t="s">
        <v>145</v>
      </c>
      <c r="D3058" s="130">
        <v>744</v>
      </c>
      <c r="E3058" s="122" t="s">
        <v>448</v>
      </c>
    </row>
    <row r="3059" spans="1:5" ht="15.75" thickBot="1" x14ac:dyDescent="0.3">
      <c r="A3059" s="122" t="s">
        <v>3684</v>
      </c>
      <c r="B3059" s="130">
        <v>42</v>
      </c>
      <c r="C3059" s="122" t="s">
        <v>145</v>
      </c>
      <c r="D3059" s="130">
        <v>740</v>
      </c>
      <c r="E3059" s="122" t="s">
        <v>444</v>
      </c>
    </row>
    <row r="3060" spans="1:5" ht="15.75" thickBot="1" x14ac:dyDescent="0.3">
      <c r="A3060" s="122" t="s">
        <v>3684</v>
      </c>
      <c r="B3060" s="130">
        <v>42</v>
      </c>
      <c r="C3060" s="122" t="s">
        <v>145</v>
      </c>
      <c r="D3060" s="130">
        <v>741</v>
      </c>
      <c r="E3060" s="122" t="s">
        <v>445</v>
      </c>
    </row>
    <row r="3061" spans="1:5" ht="15.75" thickBot="1" x14ac:dyDescent="0.3">
      <c r="A3061" s="122" t="s">
        <v>3684</v>
      </c>
      <c r="B3061" s="130">
        <v>42</v>
      </c>
      <c r="C3061" s="122" t="s">
        <v>145</v>
      </c>
      <c r="D3061" s="130">
        <v>746</v>
      </c>
      <c r="E3061" s="122" t="s">
        <v>450</v>
      </c>
    </row>
    <row r="3062" spans="1:5" ht="15.75" thickBot="1" x14ac:dyDescent="0.3">
      <c r="A3062" s="122" t="s">
        <v>3684</v>
      </c>
      <c r="B3062" s="130">
        <v>42</v>
      </c>
      <c r="C3062" s="122" t="s">
        <v>145</v>
      </c>
      <c r="D3062" s="130">
        <v>745</v>
      </c>
      <c r="E3062" s="122" t="s">
        <v>449</v>
      </c>
    </row>
    <row r="3063" spans="1:5" ht="15.75" thickBot="1" x14ac:dyDescent="0.3">
      <c r="A3063" s="122" t="s">
        <v>3684</v>
      </c>
      <c r="B3063" s="130">
        <v>72</v>
      </c>
      <c r="C3063" s="122" t="s">
        <v>146</v>
      </c>
      <c r="D3063" s="130">
        <v>736</v>
      </c>
      <c r="E3063" s="122" t="s">
        <v>534</v>
      </c>
    </row>
    <row r="3064" spans="1:5" ht="15.75" thickBot="1" x14ac:dyDescent="0.3">
      <c r="A3064" s="122" t="s">
        <v>3684</v>
      </c>
      <c r="B3064" s="130">
        <v>72</v>
      </c>
      <c r="C3064" s="122" t="s">
        <v>146</v>
      </c>
      <c r="D3064" s="130">
        <v>735</v>
      </c>
      <c r="E3064" s="122" t="s">
        <v>533</v>
      </c>
    </row>
    <row r="3065" spans="1:5" ht="15.75" thickBot="1" x14ac:dyDescent="0.3">
      <c r="A3065" s="122" t="s">
        <v>3684</v>
      </c>
      <c r="B3065" s="130">
        <v>72</v>
      </c>
      <c r="C3065" s="122" t="s">
        <v>146</v>
      </c>
      <c r="D3065" s="130">
        <v>737</v>
      </c>
      <c r="E3065" s="122" t="s">
        <v>535</v>
      </c>
    </row>
    <row r="3066" spans="1:5" ht="15.75" thickBot="1" x14ac:dyDescent="0.3">
      <c r="A3066" s="122" t="s">
        <v>3684</v>
      </c>
      <c r="B3066" s="130">
        <v>360</v>
      </c>
      <c r="C3066" s="122" t="s">
        <v>147</v>
      </c>
      <c r="D3066" s="130">
        <v>1</v>
      </c>
      <c r="E3066" s="122" t="s">
        <v>803</v>
      </c>
    </row>
    <row r="3067" spans="1:5" ht="15.75" thickBot="1" x14ac:dyDescent="0.3">
      <c r="A3067" s="122" t="s">
        <v>3684</v>
      </c>
      <c r="B3067" s="130">
        <v>360</v>
      </c>
      <c r="C3067" s="122" t="s">
        <v>147</v>
      </c>
      <c r="D3067" s="130">
        <v>45</v>
      </c>
      <c r="E3067" s="122" t="s">
        <v>804</v>
      </c>
    </row>
    <row r="3068" spans="1:5" ht="15.75" thickBot="1" x14ac:dyDescent="0.3">
      <c r="A3068" s="122" t="s">
        <v>3684</v>
      </c>
      <c r="B3068" s="130">
        <v>360</v>
      </c>
      <c r="C3068" s="122" t="s">
        <v>147</v>
      </c>
      <c r="D3068" s="130">
        <v>46</v>
      </c>
      <c r="E3068" s="122" t="s">
        <v>805</v>
      </c>
    </row>
    <row r="3069" spans="1:5" ht="15.75" thickBot="1" x14ac:dyDescent="0.3">
      <c r="A3069" s="122" t="s">
        <v>3684</v>
      </c>
      <c r="B3069" s="130">
        <v>360</v>
      </c>
      <c r="C3069" s="122" t="s">
        <v>147</v>
      </c>
      <c r="D3069" s="130">
        <v>47</v>
      </c>
      <c r="E3069" s="122" t="s">
        <v>806</v>
      </c>
    </row>
    <row r="3070" spans="1:5" ht="15.75" thickBot="1" x14ac:dyDescent="0.3">
      <c r="A3070" s="122" t="s">
        <v>3684</v>
      </c>
      <c r="B3070" s="130">
        <v>360</v>
      </c>
      <c r="C3070" s="122" t="s">
        <v>147</v>
      </c>
      <c r="D3070" s="130">
        <v>89</v>
      </c>
      <c r="E3070" s="122" t="s">
        <v>807</v>
      </c>
    </row>
    <row r="3071" spans="1:5" ht="15.75" thickBot="1" x14ac:dyDescent="0.3">
      <c r="A3071" s="122" t="s">
        <v>3684</v>
      </c>
      <c r="B3071" s="130">
        <v>360</v>
      </c>
      <c r="C3071" s="122" t="s">
        <v>147</v>
      </c>
      <c r="D3071" s="130">
        <v>90</v>
      </c>
      <c r="E3071" s="122" t="s">
        <v>808</v>
      </c>
    </row>
    <row r="3072" spans="1:5" ht="15.75" thickBot="1" x14ac:dyDescent="0.3">
      <c r="A3072" s="122" t="s">
        <v>3684</v>
      </c>
      <c r="B3072" s="130">
        <v>360</v>
      </c>
      <c r="C3072" s="122" t="s">
        <v>147</v>
      </c>
      <c r="D3072" s="130">
        <v>178</v>
      </c>
      <c r="E3072" s="122" t="s">
        <v>809</v>
      </c>
    </row>
    <row r="3073" spans="1:5" ht="15.75" thickBot="1" x14ac:dyDescent="0.3">
      <c r="A3073" s="122" t="s">
        <v>3684</v>
      </c>
      <c r="B3073" s="130">
        <v>360</v>
      </c>
      <c r="C3073" s="122" t="s">
        <v>147</v>
      </c>
      <c r="D3073" s="130">
        <v>179</v>
      </c>
      <c r="E3073" s="122" t="s">
        <v>810</v>
      </c>
    </row>
    <row r="3074" spans="1:5" ht="15.75" thickBot="1" x14ac:dyDescent="0.3">
      <c r="A3074" s="122" t="s">
        <v>3684</v>
      </c>
      <c r="B3074" s="130">
        <v>360</v>
      </c>
      <c r="C3074" s="122" t="s">
        <v>147</v>
      </c>
      <c r="D3074" s="130">
        <v>180</v>
      </c>
      <c r="E3074" s="122" t="s">
        <v>811</v>
      </c>
    </row>
    <row r="3075" spans="1:5" ht="15.75" thickBot="1" x14ac:dyDescent="0.3">
      <c r="A3075" s="122" t="s">
        <v>3684</v>
      </c>
      <c r="B3075" s="130">
        <v>360</v>
      </c>
      <c r="C3075" s="122" t="s">
        <v>147</v>
      </c>
      <c r="D3075" s="130">
        <v>221</v>
      </c>
      <c r="E3075" s="122" t="s">
        <v>812</v>
      </c>
    </row>
    <row r="3076" spans="1:5" ht="15.75" thickBot="1" x14ac:dyDescent="0.3">
      <c r="A3076" s="122" t="s">
        <v>3684</v>
      </c>
      <c r="B3076" s="130">
        <v>360</v>
      </c>
      <c r="C3076" s="122" t="s">
        <v>147</v>
      </c>
      <c r="D3076" s="130">
        <v>222</v>
      </c>
      <c r="E3076" s="122" t="s">
        <v>813</v>
      </c>
    </row>
    <row r="3077" spans="1:5" ht="15.75" thickBot="1" x14ac:dyDescent="0.3">
      <c r="A3077" s="122" t="s">
        <v>3684</v>
      </c>
      <c r="B3077" s="130">
        <v>360</v>
      </c>
      <c r="C3077" s="122" t="s">
        <v>147</v>
      </c>
      <c r="D3077" s="130">
        <v>265</v>
      </c>
      <c r="E3077" s="122" t="s">
        <v>814</v>
      </c>
    </row>
    <row r="3078" spans="1:5" ht="15.75" thickBot="1" x14ac:dyDescent="0.3">
      <c r="A3078" s="122" t="s">
        <v>3684</v>
      </c>
      <c r="B3078" s="130">
        <v>360</v>
      </c>
      <c r="C3078" s="122" t="s">
        <v>147</v>
      </c>
      <c r="D3078" s="130">
        <v>350</v>
      </c>
      <c r="E3078" s="122" t="s">
        <v>815</v>
      </c>
    </row>
    <row r="3079" spans="1:5" ht="15.75" thickBot="1" x14ac:dyDescent="0.3">
      <c r="A3079" s="122" t="s">
        <v>3684</v>
      </c>
      <c r="B3079" s="130">
        <v>360</v>
      </c>
      <c r="C3079" s="122" t="s">
        <v>147</v>
      </c>
      <c r="D3079" s="130">
        <v>505</v>
      </c>
      <c r="E3079" s="122" t="s">
        <v>816</v>
      </c>
    </row>
    <row r="3080" spans="1:5" ht="15.75" thickBot="1" x14ac:dyDescent="0.3">
      <c r="A3080" s="122" t="s">
        <v>3684</v>
      </c>
      <c r="B3080" s="130">
        <v>360</v>
      </c>
      <c r="C3080" s="122" t="s">
        <v>147</v>
      </c>
      <c r="D3080" s="130">
        <v>632</v>
      </c>
      <c r="E3080" s="122" t="s">
        <v>817</v>
      </c>
    </row>
    <row r="3081" spans="1:5" ht="15.75" thickBot="1" x14ac:dyDescent="0.3">
      <c r="A3081" s="122" t="s">
        <v>3684</v>
      </c>
      <c r="B3081" s="130">
        <v>360</v>
      </c>
      <c r="C3081" s="122" t="s">
        <v>147</v>
      </c>
      <c r="D3081" s="130">
        <v>633</v>
      </c>
      <c r="E3081" s="122" t="s">
        <v>818</v>
      </c>
    </row>
    <row r="3082" spans="1:5" ht="15.75" thickBot="1" x14ac:dyDescent="0.3">
      <c r="A3082" s="122" t="s">
        <v>3684</v>
      </c>
      <c r="B3082" s="130">
        <v>360</v>
      </c>
      <c r="C3082" s="122" t="s">
        <v>147</v>
      </c>
      <c r="D3082" s="130">
        <v>634</v>
      </c>
      <c r="E3082" s="122" t="s">
        <v>819</v>
      </c>
    </row>
    <row r="3083" spans="1:5" ht="15.75" thickBot="1" x14ac:dyDescent="0.3">
      <c r="A3083" s="122" t="s">
        <v>3684</v>
      </c>
      <c r="B3083" s="130">
        <v>360</v>
      </c>
      <c r="C3083" s="122" t="s">
        <v>147</v>
      </c>
      <c r="D3083" s="130">
        <v>635</v>
      </c>
      <c r="E3083" s="122" t="s">
        <v>820</v>
      </c>
    </row>
    <row r="3084" spans="1:5" ht="15.75" thickBot="1" x14ac:dyDescent="0.3">
      <c r="A3084" s="122" t="s">
        <v>3684</v>
      </c>
      <c r="B3084" s="130">
        <v>360</v>
      </c>
      <c r="C3084" s="122" t="s">
        <v>147</v>
      </c>
      <c r="D3084" s="130">
        <v>636</v>
      </c>
      <c r="E3084" s="122" t="s">
        <v>821</v>
      </c>
    </row>
    <row r="3085" spans="1:5" ht="15.75" thickBot="1" x14ac:dyDescent="0.3">
      <c r="A3085" s="122" t="s">
        <v>3684</v>
      </c>
      <c r="B3085" s="130">
        <v>360</v>
      </c>
      <c r="C3085" s="122" t="s">
        <v>147</v>
      </c>
      <c r="D3085" s="130">
        <v>691</v>
      </c>
      <c r="E3085" s="122" t="s">
        <v>822</v>
      </c>
    </row>
    <row r="3086" spans="1:5" ht="15.75" thickBot="1" x14ac:dyDescent="0.3">
      <c r="A3086" s="122" t="s">
        <v>3684</v>
      </c>
      <c r="B3086" s="130">
        <v>360</v>
      </c>
      <c r="C3086" s="122" t="s">
        <v>147</v>
      </c>
      <c r="D3086" s="130">
        <v>701</v>
      </c>
      <c r="E3086" s="122" t="s">
        <v>823</v>
      </c>
    </row>
    <row r="3087" spans="1:5" ht="15.75" thickBot="1" x14ac:dyDescent="0.3">
      <c r="A3087" s="122" t="s">
        <v>3684</v>
      </c>
      <c r="B3087" s="130">
        <v>360</v>
      </c>
      <c r="C3087" s="122" t="s">
        <v>147</v>
      </c>
      <c r="D3087" s="130">
        <v>705</v>
      </c>
      <c r="E3087" s="122" t="s">
        <v>824</v>
      </c>
    </row>
    <row r="3088" spans="1:5" ht="15.75" thickBot="1" x14ac:dyDescent="0.3">
      <c r="A3088" s="122" t="s">
        <v>3684</v>
      </c>
      <c r="B3088" s="130">
        <v>360</v>
      </c>
      <c r="C3088" s="122" t="s">
        <v>147</v>
      </c>
      <c r="D3088" s="130">
        <v>779</v>
      </c>
      <c r="E3088" s="122" t="s">
        <v>825</v>
      </c>
    </row>
    <row r="3089" spans="1:5" ht="15.75" thickBot="1" x14ac:dyDescent="0.3">
      <c r="A3089" s="122" t="s">
        <v>3684</v>
      </c>
      <c r="B3089" s="130">
        <v>360</v>
      </c>
      <c r="C3089" s="122" t="s">
        <v>147</v>
      </c>
      <c r="D3089" s="130">
        <v>780</v>
      </c>
      <c r="E3089" s="122" t="s">
        <v>826</v>
      </c>
    </row>
    <row r="3090" spans="1:5" ht="15.75" thickBot="1" x14ac:dyDescent="0.3">
      <c r="A3090" s="122" t="s">
        <v>3684</v>
      </c>
      <c r="B3090" s="130">
        <v>360</v>
      </c>
      <c r="C3090" s="122" t="s">
        <v>147</v>
      </c>
      <c r="D3090" s="130">
        <v>781</v>
      </c>
      <c r="E3090" s="122" t="s">
        <v>827</v>
      </c>
    </row>
    <row r="3091" spans="1:5" ht="15.75" thickBot="1" x14ac:dyDescent="0.3">
      <c r="A3091" s="122" t="s">
        <v>3684</v>
      </c>
      <c r="B3091" s="130">
        <v>360</v>
      </c>
      <c r="C3091" s="122" t="s">
        <v>147</v>
      </c>
      <c r="D3091" s="130">
        <v>782</v>
      </c>
      <c r="E3091" s="122" t="s">
        <v>828</v>
      </c>
    </row>
    <row r="3092" spans="1:5" ht="15.75" thickBot="1" x14ac:dyDescent="0.3">
      <c r="A3092" s="122" t="s">
        <v>3684</v>
      </c>
      <c r="B3092" s="130">
        <v>360</v>
      </c>
      <c r="C3092" s="122" t="s">
        <v>147</v>
      </c>
      <c r="D3092" s="130">
        <v>926</v>
      </c>
      <c r="E3092" s="122" t="s">
        <v>829</v>
      </c>
    </row>
    <row r="3093" spans="1:5" ht="15.75" thickBot="1" x14ac:dyDescent="0.3">
      <c r="A3093" s="122" t="s">
        <v>3684</v>
      </c>
      <c r="B3093" s="130">
        <v>595</v>
      </c>
      <c r="C3093" s="122" t="s">
        <v>148</v>
      </c>
      <c r="D3093" s="130">
        <v>1</v>
      </c>
      <c r="E3093" s="122" t="s">
        <v>1228</v>
      </c>
    </row>
    <row r="3094" spans="1:5" ht="15.75" thickBot="1" x14ac:dyDescent="0.3">
      <c r="A3094" s="122" t="s">
        <v>3684</v>
      </c>
      <c r="B3094" s="130">
        <v>595</v>
      </c>
      <c r="C3094" s="122" t="s">
        <v>148</v>
      </c>
      <c r="D3094" s="130">
        <v>2</v>
      </c>
      <c r="E3094" s="122" t="s">
        <v>1229</v>
      </c>
    </row>
    <row r="3095" spans="1:5" ht="15.75" thickBot="1" x14ac:dyDescent="0.3">
      <c r="A3095" s="122" t="s">
        <v>3684</v>
      </c>
      <c r="B3095" s="130">
        <v>595</v>
      </c>
      <c r="C3095" s="122" t="s">
        <v>148</v>
      </c>
      <c r="D3095" s="130">
        <v>177</v>
      </c>
      <c r="E3095" s="122" t="s">
        <v>1232</v>
      </c>
    </row>
    <row r="3096" spans="1:5" ht="15.75" thickBot="1" x14ac:dyDescent="0.3">
      <c r="A3096" s="122" t="s">
        <v>3684</v>
      </c>
      <c r="B3096" s="130">
        <v>595</v>
      </c>
      <c r="C3096" s="122" t="s">
        <v>148</v>
      </c>
      <c r="D3096" s="130">
        <v>500</v>
      </c>
      <c r="E3096" s="122" t="s">
        <v>1233</v>
      </c>
    </row>
    <row r="3097" spans="1:5" ht="15.75" thickBot="1" x14ac:dyDescent="0.3">
      <c r="A3097" s="122" t="s">
        <v>3684</v>
      </c>
      <c r="B3097" s="130">
        <v>595</v>
      </c>
      <c r="C3097" s="122" t="s">
        <v>148</v>
      </c>
      <c r="D3097" s="130">
        <v>3</v>
      </c>
      <c r="E3097" s="122" t="s">
        <v>1230</v>
      </c>
    </row>
    <row r="3098" spans="1:5" ht="15.75" thickBot="1" x14ac:dyDescent="0.3">
      <c r="A3098" s="122" t="s">
        <v>3684</v>
      </c>
      <c r="B3098" s="130">
        <v>595</v>
      </c>
      <c r="C3098" s="122" t="s">
        <v>148</v>
      </c>
      <c r="D3098" s="130">
        <v>691</v>
      </c>
      <c r="E3098" s="122" t="s">
        <v>1234</v>
      </c>
    </row>
    <row r="3099" spans="1:5" ht="15.75" thickBot="1" x14ac:dyDescent="0.3">
      <c r="A3099" s="122" t="s">
        <v>3684</v>
      </c>
      <c r="B3099" s="130">
        <v>595</v>
      </c>
      <c r="C3099" s="122" t="s">
        <v>148</v>
      </c>
      <c r="D3099" s="130">
        <v>89</v>
      </c>
      <c r="E3099" s="122" t="s">
        <v>1231</v>
      </c>
    </row>
    <row r="3100" spans="1:5" ht="15.75" thickBot="1" x14ac:dyDescent="0.3">
      <c r="A3100" s="122" t="s">
        <v>3684</v>
      </c>
      <c r="B3100" s="130">
        <v>595</v>
      </c>
      <c r="C3100" s="122" t="s">
        <v>148</v>
      </c>
      <c r="D3100" s="130">
        <v>779</v>
      </c>
      <c r="E3100" s="122" t="s">
        <v>1235</v>
      </c>
    </row>
    <row r="3101" spans="1:5" ht="15.75" thickBot="1" x14ac:dyDescent="0.3">
      <c r="A3101" s="122" t="s">
        <v>3684</v>
      </c>
      <c r="B3101" s="130">
        <v>595</v>
      </c>
      <c r="C3101" s="122" t="s">
        <v>148</v>
      </c>
      <c r="D3101" s="130">
        <v>823</v>
      </c>
      <c r="E3101" s="122" t="s">
        <v>1236</v>
      </c>
    </row>
    <row r="3102" spans="1:5" ht="15.75" thickBot="1" x14ac:dyDescent="0.3">
      <c r="A3102" s="122" t="s">
        <v>3684</v>
      </c>
      <c r="B3102" s="130">
        <v>595</v>
      </c>
      <c r="C3102" s="122" t="s">
        <v>148</v>
      </c>
      <c r="D3102" s="130">
        <v>824</v>
      </c>
      <c r="E3102" s="122" t="s">
        <v>1237</v>
      </c>
    </row>
    <row r="3103" spans="1:5" ht="15.75" thickBot="1" x14ac:dyDescent="0.3">
      <c r="A3103" s="122" t="s">
        <v>3684</v>
      </c>
      <c r="B3103" s="130">
        <v>245</v>
      </c>
      <c r="C3103" s="122" t="s">
        <v>149</v>
      </c>
      <c r="D3103" s="130">
        <v>1</v>
      </c>
      <c r="E3103" s="122" t="s">
        <v>671</v>
      </c>
    </row>
    <row r="3104" spans="1:5" ht="15.75" thickBot="1" x14ac:dyDescent="0.3">
      <c r="A3104" s="122" t="s">
        <v>3684</v>
      </c>
      <c r="B3104" s="130">
        <v>245</v>
      </c>
      <c r="C3104" s="122" t="s">
        <v>149</v>
      </c>
      <c r="D3104" s="130">
        <v>2</v>
      </c>
      <c r="E3104" s="122" t="s">
        <v>672</v>
      </c>
    </row>
    <row r="3105" spans="1:5" ht="15.75" thickBot="1" x14ac:dyDescent="0.3">
      <c r="A3105" s="122" t="s">
        <v>3684</v>
      </c>
      <c r="B3105" s="130">
        <v>245</v>
      </c>
      <c r="C3105" s="122" t="s">
        <v>149</v>
      </c>
      <c r="D3105" s="130">
        <v>3</v>
      </c>
      <c r="E3105" s="122" t="s">
        <v>673</v>
      </c>
    </row>
    <row r="3106" spans="1:5" ht="15.75" thickBot="1" x14ac:dyDescent="0.3">
      <c r="A3106" s="122" t="s">
        <v>3684</v>
      </c>
      <c r="B3106" s="130">
        <v>245</v>
      </c>
      <c r="C3106" s="122" t="s">
        <v>149</v>
      </c>
      <c r="D3106" s="130">
        <v>45</v>
      </c>
      <c r="E3106" s="122" t="s">
        <v>674</v>
      </c>
    </row>
    <row r="3107" spans="1:5" ht="15.75" thickBot="1" x14ac:dyDescent="0.3">
      <c r="A3107" s="122" t="s">
        <v>3684</v>
      </c>
      <c r="B3107" s="130">
        <v>245</v>
      </c>
      <c r="C3107" s="122" t="s">
        <v>149</v>
      </c>
      <c r="D3107" s="130">
        <v>89</v>
      </c>
      <c r="E3107" s="122" t="s">
        <v>675</v>
      </c>
    </row>
    <row r="3108" spans="1:5" ht="15.75" thickBot="1" x14ac:dyDescent="0.3">
      <c r="A3108" s="122" t="s">
        <v>3684</v>
      </c>
      <c r="B3108" s="130">
        <v>245</v>
      </c>
      <c r="C3108" s="122" t="s">
        <v>149</v>
      </c>
      <c r="D3108" s="130">
        <v>90</v>
      </c>
      <c r="E3108" s="122" t="s">
        <v>676</v>
      </c>
    </row>
    <row r="3109" spans="1:5" ht="15.75" thickBot="1" x14ac:dyDescent="0.3">
      <c r="A3109" s="122" t="s">
        <v>3684</v>
      </c>
      <c r="B3109" s="130">
        <v>245</v>
      </c>
      <c r="C3109" s="122" t="s">
        <v>149</v>
      </c>
      <c r="D3109" s="130">
        <v>91</v>
      </c>
      <c r="E3109" s="122" t="s">
        <v>677</v>
      </c>
    </row>
    <row r="3110" spans="1:5" ht="15.75" thickBot="1" x14ac:dyDescent="0.3">
      <c r="A3110" s="122" t="s">
        <v>3684</v>
      </c>
      <c r="B3110" s="130">
        <v>245</v>
      </c>
      <c r="C3110" s="122" t="s">
        <v>149</v>
      </c>
      <c r="D3110" s="130">
        <v>95</v>
      </c>
      <c r="E3110" s="122" t="s">
        <v>681</v>
      </c>
    </row>
    <row r="3111" spans="1:5" ht="15.75" thickBot="1" x14ac:dyDescent="0.3">
      <c r="A3111" s="122" t="s">
        <v>3684</v>
      </c>
      <c r="B3111" s="130">
        <v>245</v>
      </c>
      <c r="C3111" s="122" t="s">
        <v>149</v>
      </c>
      <c r="D3111" s="130">
        <v>92</v>
      </c>
      <c r="E3111" s="122" t="s">
        <v>678</v>
      </c>
    </row>
    <row r="3112" spans="1:5" ht="15.75" thickBot="1" x14ac:dyDescent="0.3">
      <c r="A3112" s="122" t="s">
        <v>3684</v>
      </c>
      <c r="B3112" s="130">
        <v>245</v>
      </c>
      <c r="C3112" s="122" t="s">
        <v>149</v>
      </c>
      <c r="D3112" s="130">
        <v>93</v>
      </c>
      <c r="E3112" s="122" t="s">
        <v>679</v>
      </c>
    </row>
    <row r="3113" spans="1:5" ht="15.75" thickBot="1" x14ac:dyDescent="0.3">
      <c r="A3113" s="122" t="s">
        <v>3684</v>
      </c>
      <c r="B3113" s="130">
        <v>245</v>
      </c>
      <c r="C3113" s="122" t="s">
        <v>149</v>
      </c>
      <c r="D3113" s="130">
        <v>94</v>
      </c>
      <c r="E3113" s="122" t="s">
        <v>680</v>
      </c>
    </row>
    <row r="3114" spans="1:5" ht="15.75" thickBot="1" x14ac:dyDescent="0.3">
      <c r="A3114" s="122" t="s">
        <v>3684</v>
      </c>
      <c r="B3114" s="130">
        <v>245</v>
      </c>
      <c r="C3114" s="122" t="s">
        <v>149</v>
      </c>
      <c r="D3114" s="130">
        <v>103</v>
      </c>
      <c r="E3114" s="122" t="s">
        <v>682</v>
      </c>
    </row>
    <row r="3115" spans="1:5" ht="15.75" thickBot="1" x14ac:dyDescent="0.3">
      <c r="A3115" s="122" t="s">
        <v>3684</v>
      </c>
      <c r="B3115" s="130">
        <v>245</v>
      </c>
      <c r="C3115" s="122" t="s">
        <v>149</v>
      </c>
      <c r="D3115" s="130">
        <v>105</v>
      </c>
      <c r="E3115" s="122" t="s">
        <v>683</v>
      </c>
    </row>
    <row r="3116" spans="1:5" ht="15.75" thickBot="1" x14ac:dyDescent="0.3">
      <c r="A3116" s="122" t="s">
        <v>3684</v>
      </c>
      <c r="B3116" s="130">
        <v>245</v>
      </c>
      <c r="C3116" s="122" t="s">
        <v>149</v>
      </c>
      <c r="D3116" s="130">
        <v>265</v>
      </c>
      <c r="E3116" s="122" t="s">
        <v>684</v>
      </c>
    </row>
    <row r="3117" spans="1:5" ht="15.75" thickBot="1" x14ac:dyDescent="0.3">
      <c r="A3117" s="122" t="s">
        <v>3684</v>
      </c>
      <c r="B3117" s="130">
        <v>245</v>
      </c>
      <c r="C3117" s="122" t="s">
        <v>149</v>
      </c>
      <c r="D3117" s="130">
        <v>398</v>
      </c>
      <c r="E3117" s="122" t="s">
        <v>686</v>
      </c>
    </row>
    <row r="3118" spans="1:5" ht="15.75" thickBot="1" x14ac:dyDescent="0.3">
      <c r="A3118" s="122" t="s">
        <v>3684</v>
      </c>
      <c r="B3118" s="130">
        <v>245</v>
      </c>
      <c r="C3118" s="122" t="s">
        <v>149</v>
      </c>
      <c r="D3118" s="130">
        <v>397</v>
      </c>
      <c r="E3118" s="122" t="s">
        <v>685</v>
      </c>
    </row>
    <row r="3119" spans="1:5" ht="15.75" thickBot="1" x14ac:dyDescent="0.3">
      <c r="A3119" s="122" t="s">
        <v>3684</v>
      </c>
      <c r="B3119" s="130">
        <v>245</v>
      </c>
      <c r="C3119" s="122" t="s">
        <v>149</v>
      </c>
      <c r="D3119" s="130">
        <v>500</v>
      </c>
      <c r="E3119" s="122" t="s">
        <v>687</v>
      </c>
    </row>
    <row r="3120" spans="1:5" ht="15.75" thickBot="1" x14ac:dyDescent="0.3">
      <c r="A3120" s="122" t="s">
        <v>3684</v>
      </c>
      <c r="B3120" s="130">
        <v>245</v>
      </c>
      <c r="C3120" s="122" t="s">
        <v>149</v>
      </c>
      <c r="D3120" s="130">
        <v>502</v>
      </c>
      <c r="E3120" s="122" t="s">
        <v>689</v>
      </c>
    </row>
    <row r="3121" spans="1:5" ht="15.75" thickBot="1" x14ac:dyDescent="0.3">
      <c r="A3121" s="122" t="s">
        <v>3684</v>
      </c>
      <c r="B3121" s="130">
        <v>245</v>
      </c>
      <c r="C3121" s="122" t="s">
        <v>149</v>
      </c>
      <c r="D3121" s="130">
        <v>501</v>
      </c>
      <c r="E3121" s="122" t="s">
        <v>688</v>
      </c>
    </row>
    <row r="3122" spans="1:5" ht="15.75" thickBot="1" x14ac:dyDescent="0.3">
      <c r="A3122" s="122" t="s">
        <v>3684</v>
      </c>
      <c r="B3122" s="130">
        <v>245</v>
      </c>
      <c r="C3122" s="122" t="s">
        <v>149</v>
      </c>
      <c r="D3122" s="130">
        <v>632</v>
      </c>
      <c r="E3122" s="122" t="s">
        <v>690</v>
      </c>
    </row>
    <row r="3123" spans="1:5" ht="15.75" thickBot="1" x14ac:dyDescent="0.3">
      <c r="A3123" s="122" t="s">
        <v>3684</v>
      </c>
      <c r="B3123" s="130">
        <v>245</v>
      </c>
      <c r="C3123" s="122" t="s">
        <v>149</v>
      </c>
      <c r="D3123" s="130">
        <v>693</v>
      </c>
      <c r="E3123" s="122" t="s">
        <v>693</v>
      </c>
    </row>
    <row r="3124" spans="1:5" ht="15.75" thickBot="1" x14ac:dyDescent="0.3">
      <c r="A3124" s="122" t="s">
        <v>3684</v>
      </c>
      <c r="B3124" s="130">
        <v>245</v>
      </c>
      <c r="C3124" s="122" t="s">
        <v>149</v>
      </c>
      <c r="D3124" s="130">
        <v>692</v>
      </c>
      <c r="E3124" s="122" t="s">
        <v>692</v>
      </c>
    </row>
    <row r="3125" spans="1:5" ht="15.75" thickBot="1" x14ac:dyDescent="0.3">
      <c r="A3125" s="122" t="s">
        <v>3684</v>
      </c>
      <c r="B3125" s="130">
        <v>245</v>
      </c>
      <c r="C3125" s="122" t="s">
        <v>149</v>
      </c>
      <c r="D3125" s="130">
        <v>691</v>
      </c>
      <c r="E3125" s="122" t="s">
        <v>691</v>
      </c>
    </row>
    <row r="3126" spans="1:5" ht="15.75" thickBot="1" x14ac:dyDescent="0.3">
      <c r="A3126" s="122" t="s">
        <v>3684</v>
      </c>
      <c r="B3126" s="130">
        <v>245</v>
      </c>
      <c r="C3126" s="122" t="s">
        <v>149</v>
      </c>
      <c r="D3126" s="130">
        <v>824</v>
      </c>
      <c r="E3126" s="122" t="s">
        <v>695</v>
      </c>
    </row>
    <row r="3127" spans="1:5" ht="15.75" thickBot="1" x14ac:dyDescent="0.3">
      <c r="A3127" s="122" t="s">
        <v>3684</v>
      </c>
      <c r="B3127" s="130">
        <v>245</v>
      </c>
      <c r="C3127" s="122" t="s">
        <v>149</v>
      </c>
      <c r="D3127" s="130">
        <v>823</v>
      </c>
      <c r="E3127" s="122" t="s">
        <v>694</v>
      </c>
    </row>
    <row r="3128" spans="1:5" ht="15.75" thickBot="1" x14ac:dyDescent="0.3">
      <c r="A3128" s="122" t="s">
        <v>3684</v>
      </c>
      <c r="B3128" s="130">
        <v>245</v>
      </c>
      <c r="C3128" s="122" t="s">
        <v>149</v>
      </c>
      <c r="D3128" s="130">
        <v>867</v>
      </c>
      <c r="E3128" s="122" t="s">
        <v>696</v>
      </c>
    </row>
    <row r="3129" spans="1:5" ht="15.75" thickBot="1" x14ac:dyDescent="0.3">
      <c r="A3129" s="122" t="s">
        <v>3684</v>
      </c>
      <c r="B3129" s="130">
        <v>495</v>
      </c>
      <c r="C3129" s="122" t="s">
        <v>150</v>
      </c>
      <c r="D3129" s="130">
        <v>177</v>
      </c>
      <c r="E3129" s="122" t="s">
        <v>1136</v>
      </c>
    </row>
    <row r="3130" spans="1:5" ht="15.75" thickBot="1" x14ac:dyDescent="0.3">
      <c r="A3130" s="122" t="s">
        <v>3684</v>
      </c>
      <c r="B3130" s="130">
        <v>495</v>
      </c>
      <c r="C3130" s="122" t="s">
        <v>150</v>
      </c>
      <c r="D3130" s="130">
        <v>900</v>
      </c>
      <c r="E3130" s="122" t="s">
        <v>1139</v>
      </c>
    </row>
    <row r="3131" spans="1:5" ht="15.75" thickBot="1" x14ac:dyDescent="0.3">
      <c r="A3131" s="122" t="s">
        <v>3684</v>
      </c>
      <c r="B3131" s="130">
        <v>495</v>
      </c>
      <c r="C3131" s="122" t="s">
        <v>150</v>
      </c>
      <c r="D3131" s="130">
        <v>867</v>
      </c>
      <c r="E3131" s="122" t="s">
        <v>1137</v>
      </c>
    </row>
    <row r="3132" spans="1:5" ht="15.75" thickBot="1" x14ac:dyDescent="0.3">
      <c r="A3132" s="122" t="s">
        <v>3684</v>
      </c>
      <c r="B3132" s="130">
        <v>495</v>
      </c>
      <c r="C3132" s="122" t="s">
        <v>150</v>
      </c>
      <c r="D3132" s="130">
        <v>868</v>
      </c>
      <c r="E3132" s="122" t="s">
        <v>1138</v>
      </c>
    </row>
    <row r="3133" spans="1:5" ht="15.75" thickBot="1" x14ac:dyDescent="0.3">
      <c r="A3133" s="122" t="s">
        <v>3685</v>
      </c>
      <c r="B3133" s="130">
        <v>63</v>
      </c>
      <c r="C3133" s="122" t="s">
        <v>134</v>
      </c>
      <c r="D3133" s="130">
        <v>1</v>
      </c>
      <c r="E3133" s="122" t="s">
        <v>521</v>
      </c>
    </row>
    <row r="3134" spans="1:5" ht="15.75" thickBot="1" x14ac:dyDescent="0.3">
      <c r="A3134" s="122" t="s">
        <v>170</v>
      </c>
      <c r="B3134" s="130">
        <v>8</v>
      </c>
      <c r="C3134" s="122" t="s">
        <v>118</v>
      </c>
      <c r="D3134" s="130">
        <v>1</v>
      </c>
      <c r="E3134" s="122" t="s">
        <v>220</v>
      </c>
    </row>
    <row r="3135" spans="1:5" ht="15.75" thickBot="1" x14ac:dyDescent="0.3">
      <c r="A3135" s="122" t="s">
        <v>170</v>
      </c>
      <c r="B3135" s="130">
        <v>8</v>
      </c>
      <c r="C3135" s="122" t="s">
        <v>118</v>
      </c>
      <c r="D3135" s="130">
        <v>2</v>
      </c>
      <c r="E3135" s="122" t="s">
        <v>221</v>
      </c>
    </row>
    <row r="3136" spans="1:5" ht="15.75" thickBot="1" x14ac:dyDescent="0.3">
      <c r="A3136" s="122" t="s">
        <v>170</v>
      </c>
      <c r="B3136" s="130">
        <v>8</v>
      </c>
      <c r="C3136" s="122" t="s">
        <v>118</v>
      </c>
      <c r="D3136" s="130">
        <v>3</v>
      </c>
      <c r="E3136" s="122" t="s">
        <v>222</v>
      </c>
    </row>
    <row r="3137" spans="1:5" ht="15.75" thickBot="1" x14ac:dyDescent="0.3">
      <c r="A3137" s="122" t="s">
        <v>170</v>
      </c>
      <c r="B3137" s="130">
        <v>8</v>
      </c>
      <c r="C3137" s="122" t="s">
        <v>118</v>
      </c>
      <c r="D3137" s="130">
        <v>4</v>
      </c>
      <c r="E3137" s="122" t="s">
        <v>223</v>
      </c>
    </row>
    <row r="3138" spans="1:5" ht="15.75" thickBot="1" x14ac:dyDescent="0.3">
      <c r="A3138" s="122" t="s">
        <v>170</v>
      </c>
      <c r="B3138" s="130">
        <v>8</v>
      </c>
      <c r="C3138" s="122" t="s">
        <v>118</v>
      </c>
      <c r="D3138" s="130">
        <v>5</v>
      </c>
      <c r="E3138" s="122" t="s">
        <v>224</v>
      </c>
    </row>
    <row r="3139" spans="1:5" ht="15.75" thickBot="1" x14ac:dyDescent="0.3">
      <c r="A3139" s="122" t="s">
        <v>170</v>
      </c>
      <c r="B3139" s="130">
        <v>8</v>
      </c>
      <c r="C3139" s="122" t="s">
        <v>118</v>
      </c>
      <c r="D3139" s="130">
        <v>6</v>
      </c>
      <c r="E3139" s="122" t="s">
        <v>225</v>
      </c>
    </row>
    <row r="3140" spans="1:5" ht="15.75" thickBot="1" x14ac:dyDescent="0.3">
      <c r="A3140" s="122" t="s">
        <v>170</v>
      </c>
      <c r="B3140" s="130">
        <v>8</v>
      </c>
      <c r="C3140" s="122" t="s">
        <v>118</v>
      </c>
      <c r="D3140" s="130">
        <v>7</v>
      </c>
      <c r="E3140" s="122" t="s">
        <v>226</v>
      </c>
    </row>
    <row r="3141" spans="1:5" ht="15.75" thickBot="1" x14ac:dyDescent="0.3">
      <c r="A3141" s="122" t="s">
        <v>170</v>
      </c>
      <c r="B3141" s="130">
        <v>8</v>
      </c>
      <c r="C3141" s="122" t="s">
        <v>118</v>
      </c>
      <c r="D3141" s="130">
        <v>8</v>
      </c>
      <c r="E3141" s="122" t="s">
        <v>227</v>
      </c>
    </row>
    <row r="3142" spans="1:5" ht="15.75" thickBot="1" x14ac:dyDescent="0.3">
      <c r="A3142" s="122" t="s">
        <v>170</v>
      </c>
      <c r="B3142" s="130">
        <v>8</v>
      </c>
      <c r="C3142" s="122" t="s">
        <v>118</v>
      </c>
      <c r="D3142" s="130">
        <v>9</v>
      </c>
      <c r="E3142" s="122" t="s">
        <v>228</v>
      </c>
    </row>
    <row r="3143" spans="1:5" ht="15.75" thickBot="1" x14ac:dyDescent="0.3">
      <c r="A3143" s="122" t="s">
        <v>170</v>
      </c>
      <c r="B3143" s="130">
        <v>8</v>
      </c>
      <c r="C3143" s="122" t="s">
        <v>118</v>
      </c>
      <c r="D3143" s="130">
        <v>10</v>
      </c>
      <c r="E3143" s="122" t="s">
        <v>229</v>
      </c>
    </row>
    <row r="3144" spans="1:5" ht="15.75" thickBot="1" x14ac:dyDescent="0.3">
      <c r="A3144" s="122" t="s">
        <v>170</v>
      </c>
      <c r="B3144" s="130">
        <v>8</v>
      </c>
      <c r="C3144" s="122" t="s">
        <v>118</v>
      </c>
      <c r="D3144" s="130">
        <v>11</v>
      </c>
      <c r="E3144" s="122" t="s">
        <v>230</v>
      </c>
    </row>
    <row r="3145" spans="1:5" ht="15.75" thickBot="1" x14ac:dyDescent="0.3">
      <c r="A3145" s="122" t="s">
        <v>170</v>
      </c>
      <c r="B3145" s="130">
        <v>8</v>
      </c>
      <c r="C3145" s="122" t="s">
        <v>118</v>
      </c>
      <c r="D3145" s="130">
        <v>12</v>
      </c>
      <c r="E3145" s="122" t="s">
        <v>231</v>
      </c>
    </row>
    <row r="3146" spans="1:5" ht="15.75" thickBot="1" x14ac:dyDescent="0.3">
      <c r="A3146" s="122" t="s">
        <v>170</v>
      </c>
      <c r="B3146" s="130">
        <v>8</v>
      </c>
      <c r="C3146" s="122" t="s">
        <v>118</v>
      </c>
      <c r="D3146" s="130">
        <v>13</v>
      </c>
      <c r="E3146" s="122" t="s">
        <v>232</v>
      </c>
    </row>
    <row r="3147" spans="1:5" ht="15.75" thickBot="1" x14ac:dyDescent="0.3">
      <c r="A3147" s="122" t="s">
        <v>170</v>
      </c>
      <c r="B3147" s="130">
        <v>8</v>
      </c>
      <c r="C3147" s="122" t="s">
        <v>118</v>
      </c>
      <c r="D3147" s="130">
        <v>14</v>
      </c>
      <c r="E3147" s="122" t="s">
        <v>233</v>
      </c>
    </row>
    <row r="3148" spans="1:5" ht="15.75" thickBot="1" x14ac:dyDescent="0.3">
      <c r="A3148" s="122" t="s">
        <v>170</v>
      </c>
      <c r="B3148" s="130">
        <v>8</v>
      </c>
      <c r="C3148" s="122" t="s">
        <v>118</v>
      </c>
      <c r="D3148" s="130">
        <v>99</v>
      </c>
      <c r="E3148" s="122" t="s">
        <v>238</v>
      </c>
    </row>
    <row r="3149" spans="1:5" ht="15.75" thickBot="1" x14ac:dyDescent="0.3">
      <c r="A3149" s="122" t="s">
        <v>170</v>
      </c>
      <c r="B3149" s="130">
        <v>8</v>
      </c>
      <c r="C3149" s="122" t="s">
        <v>118</v>
      </c>
      <c r="D3149" s="130">
        <v>15</v>
      </c>
      <c r="E3149" s="122" t="s">
        <v>234</v>
      </c>
    </row>
    <row r="3150" spans="1:5" ht="15.75" thickBot="1" x14ac:dyDescent="0.3">
      <c r="A3150" s="122" t="s">
        <v>170</v>
      </c>
      <c r="B3150" s="130">
        <v>8</v>
      </c>
      <c r="C3150" s="122" t="s">
        <v>118</v>
      </c>
      <c r="D3150" s="130">
        <v>16</v>
      </c>
      <c r="E3150" s="122" t="s">
        <v>235</v>
      </c>
    </row>
    <row r="3151" spans="1:5" ht="15.75" thickBot="1" x14ac:dyDescent="0.3">
      <c r="A3151" s="122" t="s">
        <v>170</v>
      </c>
      <c r="B3151" s="130">
        <v>8</v>
      </c>
      <c r="C3151" s="122" t="s">
        <v>118</v>
      </c>
      <c r="D3151" s="130">
        <v>17</v>
      </c>
      <c r="E3151" s="122" t="s">
        <v>236</v>
      </c>
    </row>
    <row r="3152" spans="1:5" ht="15.75" thickBot="1" x14ac:dyDescent="0.3">
      <c r="A3152" s="122" t="s">
        <v>170</v>
      </c>
      <c r="B3152" s="130">
        <v>8</v>
      </c>
      <c r="C3152" s="122" t="s">
        <v>118</v>
      </c>
      <c r="D3152" s="130">
        <v>18</v>
      </c>
      <c r="E3152" s="122" t="s">
        <v>237</v>
      </c>
    </row>
    <row r="3153" spans="1:5" ht="15.75" thickBot="1" x14ac:dyDescent="0.3">
      <c r="A3153" s="122" t="s">
        <v>170</v>
      </c>
      <c r="B3153" s="130">
        <v>12</v>
      </c>
      <c r="C3153" s="122" t="s">
        <v>119</v>
      </c>
      <c r="D3153" s="130">
        <v>1</v>
      </c>
      <c r="E3153" s="122" t="s">
        <v>266</v>
      </c>
    </row>
    <row r="3154" spans="1:5" ht="15.75" thickBot="1" x14ac:dyDescent="0.3">
      <c r="A3154" s="122" t="s">
        <v>170</v>
      </c>
      <c r="B3154" s="130">
        <v>12</v>
      </c>
      <c r="C3154" s="122" t="s">
        <v>119</v>
      </c>
      <c r="D3154" s="130">
        <v>2</v>
      </c>
      <c r="E3154" s="122" t="s">
        <v>267</v>
      </c>
    </row>
    <row r="3155" spans="1:5" ht="15.75" thickBot="1" x14ac:dyDescent="0.3">
      <c r="A3155" s="122" t="s">
        <v>170</v>
      </c>
      <c r="B3155" s="130">
        <v>12</v>
      </c>
      <c r="C3155" s="122" t="s">
        <v>119</v>
      </c>
      <c r="D3155" s="130">
        <v>3</v>
      </c>
      <c r="E3155" s="122" t="s">
        <v>268</v>
      </c>
    </row>
    <row r="3156" spans="1:5" ht="15.75" thickBot="1" x14ac:dyDescent="0.3">
      <c r="A3156" s="122" t="s">
        <v>170</v>
      </c>
      <c r="B3156" s="130">
        <v>12</v>
      </c>
      <c r="C3156" s="122" t="s">
        <v>119</v>
      </c>
      <c r="D3156" s="130">
        <v>4</v>
      </c>
      <c r="E3156" s="122" t="s">
        <v>269</v>
      </c>
    </row>
    <row r="3157" spans="1:5" ht="15.75" thickBot="1" x14ac:dyDescent="0.3">
      <c r="A3157" s="122" t="s">
        <v>170</v>
      </c>
      <c r="B3157" s="130">
        <v>12</v>
      </c>
      <c r="C3157" s="122" t="s">
        <v>119</v>
      </c>
      <c r="D3157" s="130">
        <v>5</v>
      </c>
      <c r="E3157" s="122" t="s">
        <v>270</v>
      </c>
    </row>
    <row r="3158" spans="1:5" ht="15.75" thickBot="1" x14ac:dyDescent="0.3">
      <c r="A3158" s="122" t="s">
        <v>170</v>
      </c>
      <c r="B3158" s="130">
        <v>12</v>
      </c>
      <c r="C3158" s="122" t="s">
        <v>119</v>
      </c>
      <c r="D3158" s="130">
        <v>99</v>
      </c>
      <c r="E3158" s="122" t="s">
        <v>274</v>
      </c>
    </row>
    <row r="3159" spans="1:5" ht="15.75" thickBot="1" x14ac:dyDescent="0.3">
      <c r="A3159" s="122" t="s">
        <v>170</v>
      </c>
      <c r="B3159" s="130">
        <v>12</v>
      </c>
      <c r="C3159" s="122" t="s">
        <v>119</v>
      </c>
      <c r="D3159" s="130">
        <v>6</v>
      </c>
      <c r="E3159" s="122" t="s">
        <v>271</v>
      </c>
    </row>
    <row r="3160" spans="1:5" ht="15.75" thickBot="1" x14ac:dyDescent="0.3">
      <c r="A3160" s="122" t="s">
        <v>170</v>
      </c>
      <c r="B3160" s="130">
        <v>12</v>
      </c>
      <c r="C3160" s="122" t="s">
        <v>119</v>
      </c>
      <c r="D3160" s="130">
        <v>7</v>
      </c>
      <c r="E3160" s="122" t="s">
        <v>272</v>
      </c>
    </row>
    <row r="3161" spans="1:5" ht="15.75" thickBot="1" x14ac:dyDescent="0.3">
      <c r="A3161" s="122" t="s">
        <v>170</v>
      </c>
      <c r="B3161" s="130">
        <v>12</v>
      </c>
      <c r="C3161" s="122" t="s">
        <v>119</v>
      </c>
      <c r="D3161" s="130">
        <v>8</v>
      </c>
      <c r="E3161" s="122" t="s">
        <v>273</v>
      </c>
    </row>
    <row r="3162" spans="1:5" ht="15.75" thickBot="1" x14ac:dyDescent="0.3">
      <c r="A3162" s="122" t="s">
        <v>170</v>
      </c>
      <c r="B3162" s="130">
        <v>16</v>
      </c>
      <c r="C3162" s="122" t="s">
        <v>120</v>
      </c>
      <c r="D3162" s="130">
        <v>1</v>
      </c>
      <c r="E3162" s="122" t="s">
        <v>316</v>
      </c>
    </row>
    <row r="3163" spans="1:5" ht="15.75" thickBot="1" x14ac:dyDescent="0.3">
      <c r="A3163" s="122" t="s">
        <v>170</v>
      </c>
      <c r="B3163" s="130">
        <v>16</v>
      </c>
      <c r="C3163" s="122" t="s">
        <v>120</v>
      </c>
      <c r="D3163" s="130">
        <v>2</v>
      </c>
      <c r="E3163" s="122" t="s">
        <v>317</v>
      </c>
    </row>
    <row r="3164" spans="1:5" ht="15.75" thickBot="1" x14ac:dyDescent="0.3">
      <c r="A3164" s="122" t="s">
        <v>170</v>
      </c>
      <c r="B3164" s="130">
        <v>16</v>
      </c>
      <c r="C3164" s="122" t="s">
        <v>120</v>
      </c>
      <c r="D3164" s="130">
        <v>3</v>
      </c>
      <c r="E3164" s="122" t="s">
        <v>318</v>
      </c>
    </row>
    <row r="3165" spans="1:5" ht="15.75" thickBot="1" x14ac:dyDescent="0.3">
      <c r="A3165" s="122" t="s">
        <v>170</v>
      </c>
      <c r="B3165" s="130">
        <v>16</v>
      </c>
      <c r="C3165" s="122" t="s">
        <v>120</v>
      </c>
      <c r="D3165" s="130">
        <v>4</v>
      </c>
      <c r="E3165" s="122" t="s">
        <v>319</v>
      </c>
    </row>
    <row r="3166" spans="1:5" ht="15.75" thickBot="1" x14ac:dyDescent="0.3">
      <c r="A3166" s="122" t="s">
        <v>170</v>
      </c>
      <c r="B3166" s="130">
        <v>16</v>
      </c>
      <c r="C3166" s="122" t="s">
        <v>120</v>
      </c>
      <c r="D3166" s="130">
        <v>5</v>
      </c>
      <c r="E3166" s="122" t="s">
        <v>320</v>
      </c>
    </row>
    <row r="3167" spans="1:5" ht="15.75" thickBot="1" x14ac:dyDescent="0.3">
      <c r="A3167" s="122" t="s">
        <v>170</v>
      </c>
      <c r="B3167" s="130">
        <v>16</v>
      </c>
      <c r="C3167" s="122" t="s">
        <v>120</v>
      </c>
      <c r="D3167" s="130">
        <v>6</v>
      </c>
      <c r="E3167" s="122" t="s">
        <v>321</v>
      </c>
    </row>
    <row r="3168" spans="1:5" ht="15.75" thickBot="1" x14ac:dyDescent="0.3">
      <c r="A3168" s="122" t="s">
        <v>170</v>
      </c>
      <c r="B3168" s="130">
        <v>16</v>
      </c>
      <c r="C3168" s="122" t="s">
        <v>120</v>
      </c>
      <c r="D3168" s="130">
        <v>7</v>
      </c>
      <c r="E3168" s="122" t="s">
        <v>322</v>
      </c>
    </row>
    <row r="3169" spans="1:5" ht="15.75" thickBot="1" x14ac:dyDescent="0.3">
      <c r="A3169" s="122" t="s">
        <v>170</v>
      </c>
      <c r="B3169" s="130">
        <v>16</v>
      </c>
      <c r="C3169" s="122" t="s">
        <v>120</v>
      </c>
      <c r="D3169" s="130">
        <v>8</v>
      </c>
      <c r="E3169" s="122" t="s">
        <v>323</v>
      </c>
    </row>
    <row r="3170" spans="1:5" ht="15.75" thickBot="1" x14ac:dyDescent="0.3">
      <c r="A3170" s="122" t="s">
        <v>170</v>
      </c>
      <c r="B3170" s="130">
        <v>16</v>
      </c>
      <c r="C3170" s="122" t="s">
        <v>120</v>
      </c>
      <c r="D3170" s="130">
        <v>9</v>
      </c>
      <c r="E3170" s="122" t="s">
        <v>324</v>
      </c>
    </row>
    <row r="3171" spans="1:5" ht="15.75" thickBot="1" x14ac:dyDescent="0.3">
      <c r="A3171" s="122" t="s">
        <v>170</v>
      </c>
      <c r="B3171" s="130">
        <v>16</v>
      </c>
      <c r="C3171" s="122" t="s">
        <v>120</v>
      </c>
      <c r="D3171" s="130">
        <v>10</v>
      </c>
      <c r="E3171" s="122" t="s">
        <v>325</v>
      </c>
    </row>
    <row r="3172" spans="1:5" ht="15.75" thickBot="1" x14ac:dyDescent="0.3">
      <c r="A3172" s="122" t="s">
        <v>170</v>
      </c>
      <c r="B3172" s="130">
        <v>16</v>
      </c>
      <c r="C3172" s="122" t="s">
        <v>120</v>
      </c>
      <c r="D3172" s="130">
        <v>11</v>
      </c>
      <c r="E3172" s="122" t="s">
        <v>326</v>
      </c>
    </row>
    <row r="3173" spans="1:5" ht="15.75" thickBot="1" x14ac:dyDescent="0.3">
      <c r="A3173" s="122" t="s">
        <v>170</v>
      </c>
      <c r="B3173" s="130">
        <v>16</v>
      </c>
      <c r="C3173" s="122" t="s">
        <v>120</v>
      </c>
      <c r="D3173" s="130">
        <v>99</v>
      </c>
      <c r="E3173" s="122" t="s">
        <v>328</v>
      </c>
    </row>
    <row r="3174" spans="1:5" ht="15.75" thickBot="1" x14ac:dyDescent="0.3">
      <c r="A3174" s="122" t="s">
        <v>170</v>
      </c>
      <c r="B3174" s="130">
        <v>16</v>
      </c>
      <c r="C3174" s="122" t="s">
        <v>120</v>
      </c>
      <c r="D3174" s="130">
        <v>12</v>
      </c>
      <c r="E3174" s="122" t="s">
        <v>327</v>
      </c>
    </row>
    <row r="3175" spans="1:5" ht="15.75" thickBot="1" x14ac:dyDescent="0.3">
      <c r="A3175" s="122" t="s">
        <v>170</v>
      </c>
      <c r="B3175" s="130">
        <v>14</v>
      </c>
      <c r="C3175" s="122" t="s">
        <v>121</v>
      </c>
      <c r="D3175" s="130">
        <v>1</v>
      </c>
      <c r="E3175" s="122" t="s">
        <v>291</v>
      </c>
    </row>
    <row r="3176" spans="1:5" ht="15.75" thickBot="1" x14ac:dyDescent="0.3">
      <c r="A3176" s="122" t="s">
        <v>170</v>
      </c>
      <c r="B3176" s="130">
        <v>14</v>
      </c>
      <c r="C3176" s="122" t="s">
        <v>121</v>
      </c>
      <c r="D3176" s="130">
        <v>2</v>
      </c>
      <c r="E3176" s="122" t="s">
        <v>292</v>
      </c>
    </row>
    <row r="3177" spans="1:5" ht="15.75" thickBot="1" x14ac:dyDescent="0.3">
      <c r="A3177" s="122" t="s">
        <v>170</v>
      </c>
      <c r="B3177" s="130">
        <v>14</v>
      </c>
      <c r="C3177" s="122" t="s">
        <v>121</v>
      </c>
      <c r="D3177" s="130">
        <v>3</v>
      </c>
      <c r="E3177" s="122" t="s">
        <v>293</v>
      </c>
    </row>
    <row r="3178" spans="1:5" ht="15.75" thickBot="1" x14ac:dyDescent="0.3">
      <c r="A3178" s="122" t="s">
        <v>170</v>
      </c>
      <c r="B3178" s="130">
        <v>14</v>
      </c>
      <c r="C3178" s="122" t="s">
        <v>121</v>
      </c>
      <c r="D3178" s="130">
        <v>4</v>
      </c>
      <c r="E3178" s="122" t="s">
        <v>294</v>
      </c>
    </row>
    <row r="3179" spans="1:5" ht="15.75" thickBot="1" x14ac:dyDescent="0.3">
      <c r="A3179" s="122" t="s">
        <v>170</v>
      </c>
      <c r="B3179" s="130">
        <v>14</v>
      </c>
      <c r="C3179" s="122" t="s">
        <v>121</v>
      </c>
      <c r="D3179" s="130">
        <v>5</v>
      </c>
      <c r="E3179" s="122" t="s">
        <v>295</v>
      </c>
    </row>
    <row r="3180" spans="1:5" ht="15.75" thickBot="1" x14ac:dyDescent="0.3">
      <c r="A3180" s="122" t="s">
        <v>170</v>
      </c>
      <c r="B3180" s="130">
        <v>14</v>
      </c>
      <c r="C3180" s="122" t="s">
        <v>121</v>
      </c>
      <c r="D3180" s="130">
        <v>6</v>
      </c>
      <c r="E3180" s="122" t="s">
        <v>296</v>
      </c>
    </row>
    <row r="3181" spans="1:5" ht="15.75" thickBot="1" x14ac:dyDescent="0.3">
      <c r="A3181" s="122" t="s">
        <v>170</v>
      </c>
      <c r="B3181" s="130">
        <v>14</v>
      </c>
      <c r="C3181" s="122" t="s">
        <v>121</v>
      </c>
      <c r="D3181" s="130">
        <v>7</v>
      </c>
      <c r="E3181" s="122" t="s">
        <v>297</v>
      </c>
    </row>
    <row r="3182" spans="1:5" ht="15.75" thickBot="1" x14ac:dyDescent="0.3">
      <c r="A3182" s="122" t="s">
        <v>170</v>
      </c>
      <c r="B3182" s="130">
        <v>14</v>
      </c>
      <c r="C3182" s="122" t="s">
        <v>121</v>
      </c>
      <c r="D3182" s="130">
        <v>8</v>
      </c>
      <c r="E3182" s="122" t="s">
        <v>298</v>
      </c>
    </row>
    <row r="3183" spans="1:5" ht="15.75" thickBot="1" x14ac:dyDescent="0.3">
      <c r="A3183" s="122" t="s">
        <v>170</v>
      </c>
      <c r="B3183" s="130">
        <v>14</v>
      </c>
      <c r="C3183" s="122" t="s">
        <v>121</v>
      </c>
      <c r="D3183" s="130">
        <v>9</v>
      </c>
      <c r="E3183" s="122" t="s">
        <v>299</v>
      </c>
    </row>
    <row r="3184" spans="1:5" ht="15.75" thickBot="1" x14ac:dyDescent="0.3">
      <c r="A3184" s="122" t="s">
        <v>170</v>
      </c>
      <c r="B3184" s="130">
        <v>14</v>
      </c>
      <c r="C3184" s="122" t="s">
        <v>121</v>
      </c>
      <c r="D3184" s="130">
        <v>99</v>
      </c>
      <c r="E3184" s="122" t="s">
        <v>301</v>
      </c>
    </row>
    <row r="3185" spans="1:5" ht="15.75" thickBot="1" x14ac:dyDescent="0.3">
      <c r="A3185" s="122" t="s">
        <v>170</v>
      </c>
      <c r="B3185" s="130">
        <v>14</v>
      </c>
      <c r="C3185" s="122" t="s">
        <v>121</v>
      </c>
      <c r="D3185" s="130">
        <v>10</v>
      </c>
      <c r="E3185" s="122" t="s">
        <v>300</v>
      </c>
    </row>
    <row r="3186" spans="1:5" ht="15.75" thickBot="1" x14ac:dyDescent="0.3">
      <c r="A3186" s="122" t="s">
        <v>170</v>
      </c>
      <c r="B3186" s="130">
        <v>10</v>
      </c>
      <c r="C3186" s="122" t="s">
        <v>122</v>
      </c>
      <c r="D3186" s="130">
        <v>99</v>
      </c>
      <c r="E3186" s="122" t="s">
        <v>249</v>
      </c>
    </row>
    <row r="3187" spans="1:5" ht="15.75" thickBot="1" x14ac:dyDescent="0.3">
      <c r="A3187" s="122" t="s">
        <v>170</v>
      </c>
      <c r="B3187" s="130">
        <v>10</v>
      </c>
      <c r="C3187" s="122" t="s">
        <v>122</v>
      </c>
      <c r="D3187" s="130">
        <v>1</v>
      </c>
      <c r="E3187" s="122" t="s">
        <v>245</v>
      </c>
    </row>
    <row r="3188" spans="1:5" ht="15.75" thickBot="1" x14ac:dyDescent="0.3">
      <c r="A3188" s="122" t="s">
        <v>170</v>
      </c>
      <c r="B3188" s="130">
        <v>10</v>
      </c>
      <c r="C3188" s="122" t="s">
        <v>122</v>
      </c>
      <c r="D3188" s="130">
        <v>2</v>
      </c>
      <c r="E3188" s="122" t="s">
        <v>246</v>
      </c>
    </row>
    <row r="3189" spans="1:5" ht="15.75" thickBot="1" x14ac:dyDescent="0.3">
      <c r="A3189" s="122" t="s">
        <v>170</v>
      </c>
      <c r="B3189" s="130">
        <v>10</v>
      </c>
      <c r="C3189" s="122" t="s">
        <v>122</v>
      </c>
      <c r="D3189" s="130">
        <v>3</v>
      </c>
      <c r="E3189" s="122" t="s">
        <v>247</v>
      </c>
    </row>
    <row r="3190" spans="1:5" ht="15.75" thickBot="1" x14ac:dyDescent="0.3">
      <c r="A3190" s="122" t="s">
        <v>170</v>
      </c>
      <c r="B3190" s="130">
        <v>10</v>
      </c>
      <c r="C3190" s="122" t="s">
        <v>122</v>
      </c>
      <c r="D3190" s="130">
        <v>4</v>
      </c>
      <c r="E3190" s="122" t="s">
        <v>248</v>
      </c>
    </row>
    <row r="3191" spans="1:5" ht="15.75" thickBot="1" x14ac:dyDescent="0.3">
      <c r="A3191" s="122" t="s">
        <v>170</v>
      </c>
      <c r="B3191" s="130">
        <v>7</v>
      </c>
      <c r="C3191" s="122" t="s">
        <v>123</v>
      </c>
      <c r="D3191" s="130">
        <v>1</v>
      </c>
      <c r="E3191" s="122" t="s">
        <v>207</v>
      </c>
    </row>
    <row r="3192" spans="1:5" ht="15.75" thickBot="1" x14ac:dyDescent="0.3">
      <c r="A3192" s="122" t="s">
        <v>170</v>
      </c>
      <c r="B3192" s="130">
        <v>7</v>
      </c>
      <c r="C3192" s="122" t="s">
        <v>123</v>
      </c>
      <c r="D3192" s="130">
        <v>2</v>
      </c>
      <c r="E3192" s="122" t="s">
        <v>208</v>
      </c>
    </row>
    <row r="3193" spans="1:5" ht="15.75" thickBot="1" x14ac:dyDescent="0.3">
      <c r="A3193" s="122" t="s">
        <v>170</v>
      </c>
      <c r="B3193" s="130">
        <v>7</v>
      </c>
      <c r="C3193" s="122" t="s">
        <v>123</v>
      </c>
      <c r="D3193" s="130">
        <v>3</v>
      </c>
      <c r="E3193" s="122" t="s">
        <v>209</v>
      </c>
    </row>
    <row r="3194" spans="1:5" ht="15.75" thickBot="1" x14ac:dyDescent="0.3">
      <c r="A3194" s="122" t="s">
        <v>170</v>
      </c>
      <c r="B3194" s="130">
        <v>7</v>
      </c>
      <c r="C3194" s="122" t="s">
        <v>123</v>
      </c>
      <c r="D3194" s="130">
        <v>4</v>
      </c>
      <c r="E3194" s="122" t="s">
        <v>210</v>
      </c>
    </row>
    <row r="3195" spans="1:5" ht="15.75" thickBot="1" x14ac:dyDescent="0.3">
      <c r="A3195" s="122" t="s">
        <v>170</v>
      </c>
      <c r="B3195" s="130">
        <v>7</v>
      </c>
      <c r="C3195" s="122" t="s">
        <v>123</v>
      </c>
      <c r="D3195" s="130">
        <v>5</v>
      </c>
      <c r="E3195" s="122" t="s">
        <v>211</v>
      </c>
    </row>
    <row r="3196" spans="1:5" ht="15.75" thickBot="1" x14ac:dyDescent="0.3">
      <c r="A3196" s="122" t="s">
        <v>170</v>
      </c>
      <c r="B3196" s="130">
        <v>7</v>
      </c>
      <c r="C3196" s="122" t="s">
        <v>123</v>
      </c>
      <c r="D3196" s="130">
        <v>6</v>
      </c>
      <c r="E3196" s="122" t="s">
        <v>212</v>
      </c>
    </row>
    <row r="3197" spans="1:5" ht="15.75" thickBot="1" x14ac:dyDescent="0.3">
      <c r="A3197" s="122" t="s">
        <v>170</v>
      </c>
      <c r="B3197" s="130">
        <v>7</v>
      </c>
      <c r="C3197" s="122" t="s">
        <v>123</v>
      </c>
      <c r="D3197" s="130">
        <v>7</v>
      </c>
      <c r="E3197" s="122" t="s">
        <v>213</v>
      </c>
    </row>
    <row r="3198" spans="1:5" ht="15.75" thickBot="1" x14ac:dyDescent="0.3">
      <c r="A3198" s="122" t="s">
        <v>170</v>
      </c>
      <c r="B3198" s="130">
        <v>7</v>
      </c>
      <c r="C3198" s="122" t="s">
        <v>123</v>
      </c>
      <c r="D3198" s="130">
        <v>8</v>
      </c>
      <c r="E3198" s="122" t="s">
        <v>214</v>
      </c>
    </row>
    <row r="3199" spans="1:5" ht="15.75" thickBot="1" x14ac:dyDescent="0.3">
      <c r="A3199" s="122" t="s">
        <v>170</v>
      </c>
      <c r="B3199" s="130">
        <v>7</v>
      </c>
      <c r="C3199" s="122" t="s">
        <v>123</v>
      </c>
      <c r="D3199" s="130">
        <v>99</v>
      </c>
      <c r="E3199" s="122" t="s">
        <v>219</v>
      </c>
    </row>
    <row r="3200" spans="1:5" ht="15.75" thickBot="1" x14ac:dyDescent="0.3">
      <c r="A3200" s="122" t="s">
        <v>170</v>
      </c>
      <c r="B3200" s="130">
        <v>7</v>
      </c>
      <c r="C3200" s="122" t="s">
        <v>123</v>
      </c>
      <c r="D3200" s="130">
        <v>9</v>
      </c>
      <c r="E3200" s="122" t="s">
        <v>215</v>
      </c>
    </row>
    <row r="3201" spans="1:5" ht="15.75" thickBot="1" x14ac:dyDescent="0.3">
      <c r="A3201" s="122" t="s">
        <v>170</v>
      </c>
      <c r="B3201" s="130">
        <v>7</v>
      </c>
      <c r="C3201" s="122" t="s">
        <v>123</v>
      </c>
      <c r="D3201" s="130">
        <v>10</v>
      </c>
      <c r="E3201" s="122" t="s">
        <v>216</v>
      </c>
    </row>
    <row r="3202" spans="1:5" ht="15.75" thickBot="1" x14ac:dyDescent="0.3">
      <c r="A3202" s="122" t="s">
        <v>170</v>
      </c>
      <c r="B3202" s="130">
        <v>7</v>
      </c>
      <c r="C3202" s="122" t="s">
        <v>123</v>
      </c>
      <c r="D3202" s="130">
        <v>11</v>
      </c>
      <c r="E3202" s="122" t="s">
        <v>217</v>
      </c>
    </row>
    <row r="3203" spans="1:5" ht="15.75" thickBot="1" x14ac:dyDescent="0.3">
      <c r="A3203" s="122" t="s">
        <v>170</v>
      </c>
      <c r="B3203" s="130">
        <v>7</v>
      </c>
      <c r="C3203" s="122" t="s">
        <v>123</v>
      </c>
      <c r="D3203" s="130">
        <v>12</v>
      </c>
      <c r="E3203" s="122" t="s">
        <v>218</v>
      </c>
    </row>
    <row r="3204" spans="1:5" ht="15.75" thickBot="1" x14ac:dyDescent="0.3">
      <c r="A3204" s="122" t="s">
        <v>170</v>
      </c>
      <c r="B3204" s="130">
        <v>9</v>
      </c>
      <c r="C3204" s="122" t="s">
        <v>124</v>
      </c>
      <c r="D3204" s="130">
        <v>1</v>
      </c>
      <c r="E3204" s="122" t="s">
        <v>239</v>
      </c>
    </row>
    <row r="3205" spans="1:5" ht="15.75" thickBot="1" x14ac:dyDescent="0.3">
      <c r="A3205" s="122" t="s">
        <v>170</v>
      </c>
      <c r="B3205" s="130">
        <v>9</v>
      </c>
      <c r="C3205" s="122" t="s">
        <v>124</v>
      </c>
      <c r="D3205" s="130">
        <v>99</v>
      </c>
      <c r="E3205" s="122" t="s">
        <v>244</v>
      </c>
    </row>
    <row r="3206" spans="1:5" ht="15.75" thickBot="1" x14ac:dyDescent="0.3">
      <c r="A3206" s="122" t="s">
        <v>170</v>
      </c>
      <c r="B3206" s="130">
        <v>9</v>
      </c>
      <c r="C3206" s="122" t="s">
        <v>124</v>
      </c>
      <c r="D3206" s="130">
        <v>2</v>
      </c>
      <c r="E3206" s="122" t="s">
        <v>240</v>
      </c>
    </row>
    <row r="3207" spans="1:5" ht="15.75" thickBot="1" x14ac:dyDescent="0.3">
      <c r="A3207" s="122" t="s">
        <v>170</v>
      </c>
      <c r="B3207" s="130">
        <v>9</v>
      </c>
      <c r="C3207" s="122" t="s">
        <v>124</v>
      </c>
      <c r="D3207" s="130">
        <v>3</v>
      </c>
      <c r="E3207" s="122" t="s">
        <v>241</v>
      </c>
    </row>
    <row r="3208" spans="1:5" ht="15.75" thickBot="1" x14ac:dyDescent="0.3">
      <c r="A3208" s="122" t="s">
        <v>170</v>
      </c>
      <c r="B3208" s="130">
        <v>9</v>
      </c>
      <c r="C3208" s="122" t="s">
        <v>124</v>
      </c>
      <c r="D3208" s="130">
        <v>4</v>
      </c>
      <c r="E3208" s="122" t="s">
        <v>3798</v>
      </c>
    </row>
    <row r="3209" spans="1:5" ht="15.75" thickBot="1" x14ac:dyDescent="0.3">
      <c r="A3209" s="122" t="s">
        <v>170</v>
      </c>
      <c r="B3209" s="130">
        <v>9</v>
      </c>
      <c r="C3209" s="122" t="s">
        <v>124</v>
      </c>
      <c r="D3209" s="130">
        <v>5</v>
      </c>
      <c r="E3209" s="122" t="s">
        <v>242</v>
      </c>
    </row>
    <row r="3210" spans="1:5" ht="15.75" thickBot="1" x14ac:dyDescent="0.3">
      <c r="A3210" s="122" t="s">
        <v>170</v>
      </c>
      <c r="B3210" s="130">
        <v>9</v>
      </c>
      <c r="C3210" s="122" t="s">
        <v>124</v>
      </c>
      <c r="D3210" s="130">
        <v>6</v>
      </c>
      <c r="E3210" s="122" t="s">
        <v>243</v>
      </c>
    </row>
    <row r="3211" spans="1:5" ht="15.75" thickBot="1" x14ac:dyDescent="0.3">
      <c r="A3211" s="122" t="s">
        <v>170</v>
      </c>
      <c r="B3211" s="130">
        <v>13</v>
      </c>
      <c r="C3211" s="122" t="s">
        <v>125</v>
      </c>
      <c r="D3211" s="130">
        <v>2</v>
      </c>
      <c r="E3211" s="122" t="s">
        <v>276</v>
      </c>
    </row>
    <row r="3212" spans="1:5" ht="15.75" thickBot="1" x14ac:dyDescent="0.3">
      <c r="A3212" s="122" t="s">
        <v>170</v>
      </c>
      <c r="B3212" s="130">
        <v>13</v>
      </c>
      <c r="C3212" s="122" t="s">
        <v>125</v>
      </c>
      <c r="D3212" s="130">
        <v>1</v>
      </c>
      <c r="E3212" s="122" t="s">
        <v>275</v>
      </c>
    </row>
    <row r="3213" spans="1:5" ht="15.75" thickBot="1" x14ac:dyDescent="0.3">
      <c r="A3213" s="122" t="s">
        <v>170</v>
      </c>
      <c r="B3213" s="130">
        <v>13</v>
      </c>
      <c r="C3213" s="122" t="s">
        <v>125</v>
      </c>
      <c r="D3213" s="130">
        <v>3</v>
      </c>
      <c r="E3213" s="122" t="s">
        <v>277</v>
      </c>
    </row>
    <row r="3214" spans="1:5" ht="15.75" thickBot="1" x14ac:dyDescent="0.3">
      <c r="A3214" s="122" t="s">
        <v>170</v>
      </c>
      <c r="B3214" s="130">
        <v>13</v>
      </c>
      <c r="C3214" s="122" t="s">
        <v>125</v>
      </c>
      <c r="D3214" s="130">
        <v>4</v>
      </c>
      <c r="E3214" s="122" t="s">
        <v>278</v>
      </c>
    </row>
    <row r="3215" spans="1:5" ht="15.75" thickBot="1" x14ac:dyDescent="0.3">
      <c r="A3215" s="122" t="s">
        <v>170</v>
      </c>
      <c r="B3215" s="130">
        <v>13</v>
      </c>
      <c r="C3215" s="122" t="s">
        <v>125</v>
      </c>
      <c r="D3215" s="130">
        <v>5</v>
      </c>
      <c r="E3215" s="122" t="s">
        <v>279</v>
      </c>
    </row>
    <row r="3216" spans="1:5" ht="15.75" thickBot="1" x14ac:dyDescent="0.3">
      <c r="A3216" s="122" t="s">
        <v>170</v>
      </c>
      <c r="B3216" s="130">
        <v>13</v>
      </c>
      <c r="C3216" s="122" t="s">
        <v>125</v>
      </c>
      <c r="D3216" s="130">
        <v>6</v>
      </c>
      <c r="E3216" s="122" t="s">
        <v>280</v>
      </c>
    </row>
    <row r="3217" spans="1:5" ht="15.75" thickBot="1" x14ac:dyDescent="0.3">
      <c r="A3217" s="122" t="s">
        <v>170</v>
      </c>
      <c r="B3217" s="130">
        <v>13</v>
      </c>
      <c r="C3217" s="122" t="s">
        <v>125</v>
      </c>
      <c r="D3217" s="130">
        <v>7</v>
      </c>
      <c r="E3217" s="122" t="s">
        <v>281</v>
      </c>
    </row>
    <row r="3218" spans="1:5" ht="15.75" thickBot="1" x14ac:dyDescent="0.3">
      <c r="A3218" s="122" t="s">
        <v>170</v>
      </c>
      <c r="B3218" s="130">
        <v>13</v>
      </c>
      <c r="C3218" s="122" t="s">
        <v>125</v>
      </c>
      <c r="D3218" s="130">
        <v>8</v>
      </c>
      <c r="E3218" s="122" t="s">
        <v>282</v>
      </c>
    </row>
    <row r="3219" spans="1:5" ht="15.75" thickBot="1" x14ac:dyDescent="0.3">
      <c r="A3219" s="122" t="s">
        <v>170</v>
      </c>
      <c r="B3219" s="130">
        <v>13</v>
      </c>
      <c r="C3219" s="122" t="s">
        <v>125</v>
      </c>
      <c r="D3219" s="130">
        <v>9</v>
      </c>
      <c r="E3219" s="122" t="s">
        <v>283</v>
      </c>
    </row>
    <row r="3220" spans="1:5" ht="15.75" thickBot="1" x14ac:dyDescent="0.3">
      <c r="A3220" s="122" t="s">
        <v>170</v>
      </c>
      <c r="B3220" s="130">
        <v>13</v>
      </c>
      <c r="C3220" s="122" t="s">
        <v>125</v>
      </c>
      <c r="D3220" s="130">
        <v>10</v>
      </c>
      <c r="E3220" s="122" t="s">
        <v>284</v>
      </c>
    </row>
    <row r="3221" spans="1:5" ht="15.75" thickBot="1" x14ac:dyDescent="0.3">
      <c r="A3221" s="122" t="s">
        <v>170</v>
      </c>
      <c r="B3221" s="130">
        <v>13</v>
      </c>
      <c r="C3221" s="122" t="s">
        <v>125</v>
      </c>
      <c r="D3221" s="130">
        <v>99</v>
      </c>
      <c r="E3221" s="122" t="s">
        <v>290</v>
      </c>
    </row>
    <row r="3222" spans="1:5" ht="15.75" thickBot="1" x14ac:dyDescent="0.3">
      <c r="A3222" s="122" t="s">
        <v>170</v>
      </c>
      <c r="B3222" s="130">
        <v>13</v>
      </c>
      <c r="C3222" s="122" t="s">
        <v>125</v>
      </c>
      <c r="D3222" s="130">
        <v>11</v>
      </c>
      <c r="E3222" s="122" t="s">
        <v>285</v>
      </c>
    </row>
    <row r="3223" spans="1:5" ht="15.75" thickBot="1" x14ac:dyDescent="0.3">
      <c r="A3223" s="122" t="s">
        <v>170</v>
      </c>
      <c r="B3223" s="130">
        <v>13</v>
      </c>
      <c r="C3223" s="122" t="s">
        <v>125</v>
      </c>
      <c r="D3223" s="130">
        <v>12</v>
      </c>
      <c r="E3223" s="122" t="s">
        <v>286</v>
      </c>
    </row>
    <row r="3224" spans="1:5" ht="15.75" thickBot="1" x14ac:dyDescent="0.3">
      <c r="A3224" s="122" t="s">
        <v>170</v>
      </c>
      <c r="B3224" s="130">
        <v>13</v>
      </c>
      <c r="C3224" s="122" t="s">
        <v>125</v>
      </c>
      <c r="D3224" s="130">
        <v>13</v>
      </c>
      <c r="E3224" s="122" t="s">
        <v>287</v>
      </c>
    </row>
    <row r="3225" spans="1:5" ht="15.75" thickBot="1" x14ac:dyDescent="0.3">
      <c r="A3225" s="122" t="s">
        <v>170</v>
      </c>
      <c r="B3225" s="130">
        <v>13</v>
      </c>
      <c r="C3225" s="122" t="s">
        <v>125</v>
      </c>
      <c r="D3225" s="130">
        <v>14</v>
      </c>
      <c r="E3225" s="122" t="s">
        <v>288</v>
      </c>
    </row>
    <row r="3226" spans="1:5" ht="15.75" thickBot="1" x14ac:dyDescent="0.3">
      <c r="A3226" s="122" t="s">
        <v>170</v>
      </c>
      <c r="B3226" s="130">
        <v>13</v>
      </c>
      <c r="C3226" s="122" t="s">
        <v>125</v>
      </c>
      <c r="D3226" s="130">
        <v>15</v>
      </c>
      <c r="E3226" s="122" t="s">
        <v>289</v>
      </c>
    </row>
    <row r="3227" spans="1:5" ht="15.75" thickBot="1" x14ac:dyDescent="0.3">
      <c r="A3227" s="122" t="s">
        <v>170</v>
      </c>
      <c r="B3227" s="130">
        <v>15</v>
      </c>
      <c r="C3227" s="122" t="s">
        <v>126</v>
      </c>
      <c r="D3227" s="130">
        <v>1</v>
      </c>
      <c r="E3227" s="122" t="s">
        <v>302</v>
      </c>
    </row>
    <row r="3228" spans="1:5" ht="15.75" thickBot="1" x14ac:dyDescent="0.3">
      <c r="A3228" s="122" t="s">
        <v>170</v>
      </c>
      <c r="B3228" s="130">
        <v>15</v>
      </c>
      <c r="C3228" s="122" t="s">
        <v>126</v>
      </c>
      <c r="D3228" s="130">
        <v>2</v>
      </c>
      <c r="E3228" s="122" t="s">
        <v>303</v>
      </c>
    </row>
    <row r="3229" spans="1:5" ht="15.75" thickBot="1" x14ac:dyDescent="0.3">
      <c r="A3229" s="122" t="s">
        <v>170</v>
      </c>
      <c r="B3229" s="130">
        <v>15</v>
      </c>
      <c r="C3229" s="122" t="s">
        <v>126</v>
      </c>
      <c r="D3229" s="130">
        <v>3</v>
      </c>
      <c r="E3229" s="122" t="s">
        <v>304</v>
      </c>
    </row>
    <row r="3230" spans="1:5" ht="15.75" thickBot="1" x14ac:dyDescent="0.3">
      <c r="A3230" s="122" t="s">
        <v>170</v>
      </c>
      <c r="B3230" s="130">
        <v>15</v>
      </c>
      <c r="C3230" s="122" t="s">
        <v>126</v>
      </c>
      <c r="D3230" s="130">
        <v>4</v>
      </c>
      <c r="E3230" s="122" t="s">
        <v>305</v>
      </c>
    </row>
    <row r="3231" spans="1:5" ht="15.75" thickBot="1" x14ac:dyDescent="0.3">
      <c r="A3231" s="122" t="s">
        <v>170</v>
      </c>
      <c r="B3231" s="130">
        <v>15</v>
      </c>
      <c r="C3231" s="122" t="s">
        <v>126</v>
      </c>
      <c r="D3231" s="130">
        <v>5</v>
      </c>
      <c r="E3231" s="122" t="s">
        <v>306</v>
      </c>
    </row>
    <row r="3232" spans="1:5" ht="15.75" thickBot="1" x14ac:dyDescent="0.3">
      <c r="A3232" s="122" t="s">
        <v>170</v>
      </c>
      <c r="B3232" s="130">
        <v>15</v>
      </c>
      <c r="C3232" s="122" t="s">
        <v>126</v>
      </c>
      <c r="D3232" s="130">
        <v>6</v>
      </c>
      <c r="E3232" s="122" t="s">
        <v>307</v>
      </c>
    </row>
    <row r="3233" spans="1:5" ht="15.75" thickBot="1" x14ac:dyDescent="0.3">
      <c r="A3233" s="122" t="s">
        <v>170</v>
      </c>
      <c r="B3233" s="130">
        <v>15</v>
      </c>
      <c r="C3233" s="122" t="s">
        <v>126</v>
      </c>
      <c r="D3233" s="130">
        <v>7</v>
      </c>
      <c r="E3233" s="122" t="s">
        <v>308</v>
      </c>
    </row>
    <row r="3234" spans="1:5" ht="15.75" thickBot="1" x14ac:dyDescent="0.3">
      <c r="A3234" s="122" t="s">
        <v>170</v>
      </c>
      <c r="B3234" s="130">
        <v>15</v>
      </c>
      <c r="C3234" s="122" t="s">
        <v>126</v>
      </c>
      <c r="D3234" s="130">
        <v>8</v>
      </c>
      <c r="E3234" s="122" t="s">
        <v>309</v>
      </c>
    </row>
    <row r="3235" spans="1:5" ht="15.75" thickBot="1" x14ac:dyDescent="0.3">
      <c r="A3235" s="122" t="s">
        <v>170</v>
      </c>
      <c r="B3235" s="130">
        <v>15</v>
      </c>
      <c r="C3235" s="122" t="s">
        <v>126</v>
      </c>
      <c r="D3235" s="130">
        <v>9</v>
      </c>
      <c r="E3235" s="122" t="s">
        <v>310</v>
      </c>
    </row>
    <row r="3236" spans="1:5" ht="15.75" thickBot="1" x14ac:dyDescent="0.3">
      <c r="A3236" s="122" t="s">
        <v>170</v>
      </c>
      <c r="B3236" s="130">
        <v>15</v>
      </c>
      <c r="C3236" s="122" t="s">
        <v>126</v>
      </c>
      <c r="D3236" s="130">
        <v>99</v>
      </c>
      <c r="E3236" s="122" t="s">
        <v>315</v>
      </c>
    </row>
    <row r="3237" spans="1:5" ht="15.75" thickBot="1" x14ac:dyDescent="0.3">
      <c r="A3237" s="122" t="s">
        <v>170</v>
      </c>
      <c r="B3237" s="130">
        <v>15</v>
      </c>
      <c r="C3237" s="122" t="s">
        <v>126</v>
      </c>
      <c r="D3237" s="130">
        <v>10</v>
      </c>
      <c r="E3237" s="122" t="s">
        <v>311</v>
      </c>
    </row>
    <row r="3238" spans="1:5" ht="15.75" thickBot="1" x14ac:dyDescent="0.3">
      <c r="A3238" s="122" t="s">
        <v>170</v>
      </c>
      <c r="B3238" s="130">
        <v>15</v>
      </c>
      <c r="C3238" s="122" t="s">
        <v>126</v>
      </c>
      <c r="D3238" s="130">
        <v>11</v>
      </c>
      <c r="E3238" s="122" t="s">
        <v>312</v>
      </c>
    </row>
    <row r="3239" spans="1:5" ht="15.75" thickBot="1" x14ac:dyDescent="0.3">
      <c r="A3239" s="122" t="s">
        <v>170</v>
      </c>
      <c r="B3239" s="130">
        <v>15</v>
      </c>
      <c r="C3239" s="122" t="s">
        <v>126</v>
      </c>
      <c r="D3239" s="130">
        <v>12</v>
      </c>
      <c r="E3239" s="122" t="s">
        <v>313</v>
      </c>
    </row>
    <row r="3240" spans="1:5" ht="15.75" thickBot="1" x14ac:dyDescent="0.3">
      <c r="A3240" s="122" t="s">
        <v>170</v>
      </c>
      <c r="B3240" s="130">
        <v>15</v>
      </c>
      <c r="C3240" s="122" t="s">
        <v>126</v>
      </c>
      <c r="D3240" s="130">
        <v>13</v>
      </c>
      <c r="E3240" s="122" t="s">
        <v>314</v>
      </c>
    </row>
    <row r="3241" spans="1:5" ht="15.75" thickBot="1" x14ac:dyDescent="0.3">
      <c r="A3241" s="122" t="s">
        <v>170</v>
      </c>
      <c r="B3241" s="130">
        <v>17</v>
      </c>
      <c r="C3241" s="122" t="s">
        <v>127</v>
      </c>
      <c r="D3241" s="130">
        <v>1</v>
      </c>
      <c r="E3241" s="122" t="s">
        <v>329</v>
      </c>
    </row>
    <row r="3242" spans="1:5" ht="15.75" thickBot="1" x14ac:dyDescent="0.3">
      <c r="A3242" s="122" t="s">
        <v>170</v>
      </c>
      <c r="B3242" s="130">
        <v>17</v>
      </c>
      <c r="C3242" s="122" t="s">
        <v>127</v>
      </c>
      <c r="D3242" s="130">
        <v>2</v>
      </c>
      <c r="E3242" s="122" t="s">
        <v>330</v>
      </c>
    </row>
    <row r="3243" spans="1:5" ht="15.75" thickBot="1" x14ac:dyDescent="0.3">
      <c r="A3243" s="122" t="s">
        <v>170</v>
      </c>
      <c r="B3243" s="130">
        <v>17</v>
      </c>
      <c r="C3243" s="122" t="s">
        <v>127</v>
      </c>
      <c r="D3243" s="130">
        <v>3</v>
      </c>
      <c r="E3243" s="122" t="s">
        <v>3799</v>
      </c>
    </row>
    <row r="3244" spans="1:5" ht="15.75" thickBot="1" x14ac:dyDescent="0.3">
      <c r="A3244" s="122" t="s">
        <v>170</v>
      </c>
      <c r="B3244" s="130">
        <v>17</v>
      </c>
      <c r="C3244" s="122" t="s">
        <v>127</v>
      </c>
      <c r="D3244" s="130">
        <v>4</v>
      </c>
      <c r="E3244" s="122" t="s">
        <v>331</v>
      </c>
    </row>
    <row r="3245" spans="1:5" ht="15.75" thickBot="1" x14ac:dyDescent="0.3">
      <c r="A3245" s="122" t="s">
        <v>170</v>
      </c>
      <c r="B3245" s="130">
        <v>17</v>
      </c>
      <c r="C3245" s="122" t="s">
        <v>127</v>
      </c>
      <c r="D3245" s="130">
        <v>5</v>
      </c>
      <c r="E3245" s="122" t="s">
        <v>332</v>
      </c>
    </row>
    <row r="3246" spans="1:5" ht="15.75" thickBot="1" x14ac:dyDescent="0.3">
      <c r="A3246" s="122" t="s">
        <v>170</v>
      </c>
      <c r="B3246" s="130">
        <v>17</v>
      </c>
      <c r="C3246" s="122" t="s">
        <v>127</v>
      </c>
      <c r="D3246" s="130">
        <v>6</v>
      </c>
      <c r="E3246" s="122" t="s">
        <v>333</v>
      </c>
    </row>
    <row r="3247" spans="1:5" ht="15.75" thickBot="1" x14ac:dyDescent="0.3">
      <c r="A3247" s="122" t="s">
        <v>170</v>
      </c>
      <c r="B3247" s="130">
        <v>17</v>
      </c>
      <c r="C3247" s="122" t="s">
        <v>127</v>
      </c>
      <c r="D3247" s="130">
        <v>7</v>
      </c>
      <c r="E3247" s="122" t="s">
        <v>334</v>
      </c>
    </row>
    <row r="3248" spans="1:5" ht="15.75" thickBot="1" x14ac:dyDescent="0.3">
      <c r="A3248" s="122" t="s">
        <v>170</v>
      </c>
      <c r="B3248" s="130">
        <v>17</v>
      </c>
      <c r="C3248" s="122" t="s">
        <v>127</v>
      </c>
      <c r="D3248" s="130">
        <v>8</v>
      </c>
      <c r="E3248" s="122" t="s">
        <v>335</v>
      </c>
    </row>
    <row r="3249" spans="1:5" ht="15.75" thickBot="1" x14ac:dyDescent="0.3">
      <c r="A3249" s="122" t="s">
        <v>170</v>
      </c>
      <c r="B3249" s="130">
        <v>17</v>
      </c>
      <c r="C3249" s="122" t="s">
        <v>127</v>
      </c>
      <c r="D3249" s="130">
        <v>9</v>
      </c>
      <c r="E3249" s="122" t="s">
        <v>336</v>
      </c>
    </row>
    <row r="3250" spans="1:5" ht="15.75" thickBot="1" x14ac:dyDescent="0.3">
      <c r="A3250" s="122" t="s">
        <v>170</v>
      </c>
      <c r="B3250" s="130">
        <v>17</v>
      </c>
      <c r="C3250" s="122" t="s">
        <v>127</v>
      </c>
      <c r="D3250" s="130">
        <v>10</v>
      </c>
      <c r="E3250" s="122" t="s">
        <v>337</v>
      </c>
    </row>
    <row r="3251" spans="1:5" ht="15.75" thickBot="1" x14ac:dyDescent="0.3">
      <c r="A3251" s="122" t="s">
        <v>170</v>
      </c>
      <c r="B3251" s="130">
        <v>17</v>
      </c>
      <c r="C3251" s="122" t="s">
        <v>127</v>
      </c>
      <c r="D3251" s="130">
        <v>11</v>
      </c>
      <c r="E3251" s="122" t="s">
        <v>338</v>
      </c>
    </row>
    <row r="3252" spans="1:5" ht="15.75" thickBot="1" x14ac:dyDescent="0.3">
      <c r="A3252" s="122" t="s">
        <v>170</v>
      </c>
      <c r="B3252" s="130">
        <v>17</v>
      </c>
      <c r="C3252" s="122" t="s">
        <v>127</v>
      </c>
      <c r="D3252" s="130">
        <v>12</v>
      </c>
      <c r="E3252" s="122" t="s">
        <v>339</v>
      </c>
    </row>
    <row r="3253" spans="1:5" ht="15.75" thickBot="1" x14ac:dyDescent="0.3">
      <c r="A3253" s="122" t="s">
        <v>170</v>
      </c>
      <c r="B3253" s="130">
        <v>17</v>
      </c>
      <c r="C3253" s="122" t="s">
        <v>127</v>
      </c>
      <c r="D3253" s="130">
        <v>13</v>
      </c>
      <c r="E3253" s="122" t="s">
        <v>340</v>
      </c>
    </row>
    <row r="3254" spans="1:5" ht="15.75" thickBot="1" x14ac:dyDescent="0.3">
      <c r="A3254" s="122" t="s">
        <v>170</v>
      </c>
      <c r="B3254" s="130">
        <v>17</v>
      </c>
      <c r="C3254" s="122" t="s">
        <v>127</v>
      </c>
      <c r="D3254" s="130">
        <v>14</v>
      </c>
      <c r="E3254" s="122" t="s">
        <v>341</v>
      </c>
    </row>
    <row r="3255" spans="1:5" ht="15.75" thickBot="1" x14ac:dyDescent="0.3">
      <c r="A3255" s="122" t="s">
        <v>170</v>
      </c>
      <c r="B3255" s="130">
        <v>17</v>
      </c>
      <c r="C3255" s="122" t="s">
        <v>127</v>
      </c>
      <c r="D3255" s="130">
        <v>15</v>
      </c>
      <c r="E3255" s="122" t="s">
        <v>342</v>
      </c>
    </row>
    <row r="3256" spans="1:5" ht="15.75" thickBot="1" x14ac:dyDescent="0.3">
      <c r="A3256" s="122" t="s">
        <v>170</v>
      </c>
      <c r="B3256" s="130">
        <v>17</v>
      </c>
      <c r="C3256" s="122" t="s">
        <v>127</v>
      </c>
      <c r="D3256" s="130">
        <v>16</v>
      </c>
      <c r="E3256" s="122" t="s">
        <v>343</v>
      </c>
    </row>
    <row r="3257" spans="1:5" ht="15.75" thickBot="1" x14ac:dyDescent="0.3">
      <c r="A3257" s="122" t="s">
        <v>170</v>
      </c>
      <c r="B3257" s="130">
        <v>17</v>
      </c>
      <c r="C3257" s="122" t="s">
        <v>127</v>
      </c>
      <c r="D3257" s="130">
        <v>17</v>
      </c>
      <c r="E3257" s="122" t="s">
        <v>344</v>
      </c>
    </row>
    <row r="3258" spans="1:5" ht="15.75" thickBot="1" x14ac:dyDescent="0.3">
      <c r="A3258" s="122" t="s">
        <v>170</v>
      </c>
      <c r="B3258" s="130">
        <v>17</v>
      </c>
      <c r="C3258" s="122" t="s">
        <v>127</v>
      </c>
      <c r="D3258" s="130">
        <v>99</v>
      </c>
      <c r="E3258" s="122" t="s">
        <v>346</v>
      </c>
    </row>
    <row r="3259" spans="1:5" ht="15.75" thickBot="1" x14ac:dyDescent="0.3">
      <c r="A3259" s="122" t="s">
        <v>170</v>
      </c>
      <c r="B3259" s="130">
        <v>17</v>
      </c>
      <c r="C3259" s="122" t="s">
        <v>127</v>
      </c>
      <c r="D3259" s="130">
        <v>18</v>
      </c>
      <c r="E3259" s="122" t="s">
        <v>345</v>
      </c>
    </row>
    <row r="3260" spans="1:5" ht="15.75" thickBot="1" x14ac:dyDescent="0.3">
      <c r="A3260" s="122" t="s">
        <v>170</v>
      </c>
      <c r="B3260" s="130">
        <v>11</v>
      </c>
      <c r="C3260" s="122" t="s">
        <v>128</v>
      </c>
      <c r="D3260" s="130">
        <v>1</v>
      </c>
      <c r="E3260" s="122" t="s">
        <v>250</v>
      </c>
    </row>
    <row r="3261" spans="1:5" ht="15.75" thickBot="1" x14ac:dyDescent="0.3">
      <c r="A3261" s="122" t="s">
        <v>170</v>
      </c>
      <c r="B3261" s="130">
        <v>11</v>
      </c>
      <c r="C3261" s="122" t="s">
        <v>128</v>
      </c>
      <c r="D3261" s="130">
        <v>2</v>
      </c>
      <c r="E3261" s="122" t="s">
        <v>251</v>
      </c>
    </row>
    <row r="3262" spans="1:5" ht="15.75" thickBot="1" x14ac:dyDescent="0.3">
      <c r="A3262" s="122" t="s">
        <v>170</v>
      </c>
      <c r="B3262" s="130">
        <v>11</v>
      </c>
      <c r="C3262" s="122" t="s">
        <v>128</v>
      </c>
      <c r="D3262" s="130">
        <v>3</v>
      </c>
      <c r="E3262" s="122" t="s">
        <v>252</v>
      </c>
    </row>
    <row r="3263" spans="1:5" ht="15.75" thickBot="1" x14ac:dyDescent="0.3">
      <c r="A3263" s="122" t="s">
        <v>170</v>
      </c>
      <c r="B3263" s="130">
        <v>11</v>
      </c>
      <c r="C3263" s="122" t="s">
        <v>128</v>
      </c>
      <c r="D3263" s="130">
        <v>99</v>
      </c>
      <c r="E3263" s="122" t="s">
        <v>265</v>
      </c>
    </row>
    <row r="3264" spans="1:5" ht="15.75" thickBot="1" x14ac:dyDescent="0.3">
      <c r="A3264" s="122" t="s">
        <v>170</v>
      </c>
      <c r="B3264" s="130">
        <v>11</v>
      </c>
      <c r="C3264" s="122" t="s">
        <v>128</v>
      </c>
      <c r="D3264" s="130">
        <v>4</v>
      </c>
      <c r="E3264" s="122" t="s">
        <v>253</v>
      </c>
    </row>
    <row r="3265" spans="1:5" ht="15.75" thickBot="1" x14ac:dyDescent="0.3">
      <c r="A3265" s="122" t="s">
        <v>170</v>
      </c>
      <c r="B3265" s="130">
        <v>11</v>
      </c>
      <c r="C3265" s="122" t="s">
        <v>128</v>
      </c>
      <c r="D3265" s="130">
        <v>5</v>
      </c>
      <c r="E3265" s="122" t="s">
        <v>254</v>
      </c>
    </row>
    <row r="3266" spans="1:5" ht="15.75" thickBot="1" x14ac:dyDescent="0.3">
      <c r="A3266" s="122" t="s">
        <v>170</v>
      </c>
      <c r="B3266" s="130">
        <v>11</v>
      </c>
      <c r="C3266" s="122" t="s">
        <v>128</v>
      </c>
      <c r="D3266" s="130">
        <v>6</v>
      </c>
      <c r="E3266" s="122" t="s">
        <v>255</v>
      </c>
    </row>
    <row r="3267" spans="1:5" ht="15.75" thickBot="1" x14ac:dyDescent="0.3">
      <c r="A3267" s="122" t="s">
        <v>170</v>
      </c>
      <c r="B3267" s="130">
        <v>11</v>
      </c>
      <c r="C3267" s="122" t="s">
        <v>128</v>
      </c>
      <c r="D3267" s="130">
        <v>7</v>
      </c>
      <c r="E3267" s="122" t="s">
        <v>256</v>
      </c>
    </row>
    <row r="3268" spans="1:5" ht="15.75" thickBot="1" x14ac:dyDescent="0.3">
      <c r="A3268" s="122" t="s">
        <v>170</v>
      </c>
      <c r="B3268" s="130">
        <v>11</v>
      </c>
      <c r="C3268" s="122" t="s">
        <v>128</v>
      </c>
      <c r="D3268" s="130">
        <v>8</v>
      </c>
      <c r="E3268" s="122" t="s">
        <v>257</v>
      </c>
    </row>
    <row r="3269" spans="1:5" ht="15.75" thickBot="1" x14ac:dyDescent="0.3">
      <c r="A3269" s="122" t="s">
        <v>170</v>
      </c>
      <c r="B3269" s="130">
        <v>11</v>
      </c>
      <c r="C3269" s="122" t="s">
        <v>128</v>
      </c>
      <c r="D3269" s="130">
        <v>9</v>
      </c>
      <c r="E3269" s="122" t="s">
        <v>258</v>
      </c>
    </row>
    <row r="3270" spans="1:5" ht="15.75" thickBot="1" x14ac:dyDescent="0.3">
      <c r="A3270" s="122" t="s">
        <v>170</v>
      </c>
      <c r="B3270" s="130">
        <v>11</v>
      </c>
      <c r="C3270" s="122" t="s">
        <v>128</v>
      </c>
      <c r="D3270" s="130">
        <v>10</v>
      </c>
      <c r="E3270" s="122" t="s">
        <v>259</v>
      </c>
    </row>
    <row r="3271" spans="1:5" ht="15.75" thickBot="1" x14ac:dyDescent="0.3">
      <c r="A3271" s="122" t="s">
        <v>170</v>
      </c>
      <c r="B3271" s="130">
        <v>11</v>
      </c>
      <c r="C3271" s="122" t="s">
        <v>128</v>
      </c>
      <c r="D3271" s="130">
        <v>11</v>
      </c>
      <c r="E3271" s="122" t="s">
        <v>260</v>
      </c>
    </row>
    <row r="3272" spans="1:5" ht="15.75" thickBot="1" x14ac:dyDescent="0.3">
      <c r="A3272" s="122" t="s">
        <v>170</v>
      </c>
      <c r="B3272" s="130">
        <v>11</v>
      </c>
      <c r="C3272" s="122" t="s">
        <v>128</v>
      </c>
      <c r="D3272" s="130">
        <v>12</v>
      </c>
      <c r="E3272" s="122" t="s">
        <v>261</v>
      </c>
    </row>
    <row r="3273" spans="1:5" ht="15.75" thickBot="1" x14ac:dyDescent="0.3">
      <c r="A3273" s="122" t="s">
        <v>170</v>
      </c>
      <c r="B3273" s="130">
        <v>11</v>
      </c>
      <c r="C3273" s="122" t="s">
        <v>128</v>
      </c>
      <c r="D3273" s="130">
        <v>13</v>
      </c>
      <c r="E3273" s="122" t="s">
        <v>262</v>
      </c>
    </row>
    <row r="3274" spans="1:5" ht="15.75" thickBot="1" x14ac:dyDescent="0.3">
      <c r="A3274" s="122" t="s">
        <v>170</v>
      </c>
      <c r="B3274" s="130">
        <v>11</v>
      </c>
      <c r="C3274" s="122" t="s">
        <v>128</v>
      </c>
      <c r="D3274" s="130">
        <v>14</v>
      </c>
      <c r="E3274" s="122" t="s">
        <v>263</v>
      </c>
    </row>
    <row r="3275" spans="1:5" ht="15.75" thickBot="1" x14ac:dyDescent="0.3">
      <c r="A3275" s="122" t="s">
        <v>170</v>
      </c>
      <c r="B3275" s="130">
        <v>11</v>
      </c>
      <c r="C3275" s="122" t="s">
        <v>128</v>
      </c>
      <c r="D3275" s="130">
        <v>15</v>
      </c>
      <c r="E3275" s="122" t="s">
        <v>264</v>
      </c>
    </row>
    <row r="3276" spans="1:5" ht="15.75" thickBot="1" x14ac:dyDescent="0.3">
      <c r="A3276" s="122" t="s">
        <v>3681</v>
      </c>
      <c r="B3276" s="130">
        <v>77</v>
      </c>
      <c r="C3276" s="122" t="s">
        <v>111</v>
      </c>
      <c r="D3276" s="130">
        <v>735</v>
      </c>
      <c r="E3276" s="122" t="s">
        <v>536</v>
      </c>
    </row>
    <row r="3277" spans="1:5" ht="15.75" thickBot="1" x14ac:dyDescent="0.3">
      <c r="A3277" s="122" t="s">
        <v>3681</v>
      </c>
      <c r="B3277" s="130">
        <v>127</v>
      </c>
      <c r="C3277" s="122" t="s">
        <v>112</v>
      </c>
      <c r="D3277" s="130">
        <v>755</v>
      </c>
      <c r="E3277" s="122" t="s">
        <v>609</v>
      </c>
    </row>
    <row r="3278" spans="1:5" ht="15.75" thickBot="1" x14ac:dyDescent="0.3">
      <c r="A3278" s="122" t="s">
        <v>3681</v>
      </c>
      <c r="B3278" s="130">
        <v>127</v>
      </c>
      <c r="C3278" s="122" t="s">
        <v>112</v>
      </c>
      <c r="D3278" s="130">
        <v>738</v>
      </c>
      <c r="E3278" s="122" t="s">
        <v>607</v>
      </c>
    </row>
    <row r="3279" spans="1:5" ht="15.75" thickBot="1" x14ac:dyDescent="0.3">
      <c r="A3279" s="122" t="s">
        <v>3681</v>
      </c>
      <c r="B3279" s="130">
        <v>127</v>
      </c>
      <c r="C3279" s="122" t="s">
        <v>112</v>
      </c>
      <c r="D3279" s="130">
        <v>735</v>
      </c>
      <c r="E3279" s="122" t="s">
        <v>604</v>
      </c>
    </row>
    <row r="3280" spans="1:5" ht="15.75" thickBot="1" x14ac:dyDescent="0.3">
      <c r="A3280" s="122" t="s">
        <v>3681</v>
      </c>
      <c r="B3280" s="130">
        <v>127</v>
      </c>
      <c r="C3280" s="122" t="s">
        <v>112</v>
      </c>
      <c r="D3280" s="130">
        <v>737</v>
      </c>
      <c r="E3280" s="122" t="s">
        <v>606</v>
      </c>
    </row>
    <row r="3281" spans="1:5" ht="15.75" thickBot="1" x14ac:dyDescent="0.3">
      <c r="A3281" s="122" t="s">
        <v>3681</v>
      </c>
      <c r="B3281" s="130">
        <v>127</v>
      </c>
      <c r="C3281" s="122" t="s">
        <v>112</v>
      </c>
      <c r="D3281" s="130">
        <v>736</v>
      </c>
      <c r="E3281" s="122" t="s">
        <v>605</v>
      </c>
    </row>
    <row r="3282" spans="1:5" ht="15.75" thickBot="1" x14ac:dyDescent="0.3">
      <c r="A3282" s="122" t="s">
        <v>3681</v>
      </c>
      <c r="B3282" s="130">
        <v>127</v>
      </c>
      <c r="C3282" s="122" t="s">
        <v>112</v>
      </c>
      <c r="D3282" s="130">
        <v>739</v>
      </c>
      <c r="E3282" s="122" t="s">
        <v>608</v>
      </c>
    </row>
    <row r="3283" spans="1:5" ht="15.75" thickBot="1" x14ac:dyDescent="0.3">
      <c r="A3283" s="122" t="s">
        <v>3681</v>
      </c>
      <c r="B3283" s="130">
        <v>97</v>
      </c>
      <c r="C3283" s="122" t="s">
        <v>113</v>
      </c>
      <c r="D3283" s="130">
        <v>735</v>
      </c>
      <c r="E3283" s="122" t="s">
        <v>539</v>
      </c>
    </row>
    <row r="3284" spans="1:5" ht="15.75" thickBot="1" x14ac:dyDescent="0.3">
      <c r="A3284" s="122" t="s">
        <v>3681</v>
      </c>
      <c r="B3284" s="130">
        <v>97</v>
      </c>
      <c r="C3284" s="122" t="s">
        <v>113</v>
      </c>
      <c r="D3284" s="130">
        <v>736</v>
      </c>
      <c r="E3284" s="122" t="s">
        <v>540</v>
      </c>
    </row>
    <row r="3285" spans="1:5" ht="15.75" thickBot="1" x14ac:dyDescent="0.3">
      <c r="A3285" s="122" t="s">
        <v>3681</v>
      </c>
      <c r="B3285" s="130">
        <v>97</v>
      </c>
      <c r="C3285" s="122" t="s">
        <v>113</v>
      </c>
      <c r="D3285" s="130">
        <v>737</v>
      </c>
      <c r="E3285" s="122" t="s">
        <v>541</v>
      </c>
    </row>
    <row r="3286" spans="1:5" ht="15.75" thickBot="1" x14ac:dyDescent="0.3">
      <c r="A3286" s="122" t="s">
        <v>3681</v>
      </c>
      <c r="B3286" s="130">
        <v>113</v>
      </c>
      <c r="C3286" s="122" t="s">
        <v>114</v>
      </c>
      <c r="D3286" s="130">
        <v>730</v>
      </c>
      <c r="E3286" s="122" t="s">
        <v>570</v>
      </c>
    </row>
    <row r="3287" spans="1:5" ht="15.75" thickBot="1" x14ac:dyDescent="0.3">
      <c r="A3287" s="122" t="s">
        <v>3681</v>
      </c>
      <c r="B3287" s="130">
        <v>112</v>
      </c>
      <c r="C3287" s="122" t="s">
        <v>115</v>
      </c>
      <c r="D3287" s="130">
        <v>739</v>
      </c>
      <c r="E3287" s="122" t="s">
        <v>571</v>
      </c>
    </row>
    <row r="3288" spans="1:5" ht="15.75" thickBot="1" x14ac:dyDescent="0.3">
      <c r="A3288" s="122" t="s">
        <v>3681</v>
      </c>
      <c r="B3288" s="130">
        <v>112</v>
      </c>
      <c r="C3288" s="122" t="s">
        <v>115</v>
      </c>
      <c r="D3288" s="130">
        <v>700</v>
      </c>
      <c r="E3288" s="122" t="s">
        <v>566</v>
      </c>
    </row>
    <row r="3289" spans="1:5" ht="15.75" thickBot="1" x14ac:dyDescent="0.3">
      <c r="A3289" s="122" t="s">
        <v>3681</v>
      </c>
      <c r="B3289" s="130">
        <v>112</v>
      </c>
      <c r="C3289" s="122" t="s">
        <v>115</v>
      </c>
      <c r="D3289" s="130">
        <v>741</v>
      </c>
      <c r="E3289" s="122" t="s">
        <v>573</v>
      </c>
    </row>
    <row r="3290" spans="1:5" ht="15.75" thickBot="1" x14ac:dyDescent="0.3">
      <c r="A3290" s="122" t="s">
        <v>3681</v>
      </c>
      <c r="B3290" s="130">
        <v>112</v>
      </c>
      <c r="C3290" s="122" t="s">
        <v>115</v>
      </c>
      <c r="D3290" s="130">
        <v>745</v>
      </c>
      <c r="E3290" s="122" t="s">
        <v>577</v>
      </c>
    </row>
    <row r="3291" spans="1:5" ht="15.75" thickBot="1" x14ac:dyDescent="0.3">
      <c r="A3291" s="122" t="s">
        <v>3681</v>
      </c>
      <c r="B3291" s="130">
        <v>112</v>
      </c>
      <c r="C3291" s="122" t="s">
        <v>115</v>
      </c>
      <c r="D3291" s="130">
        <v>737</v>
      </c>
      <c r="E3291" s="122" t="s">
        <v>569</v>
      </c>
    </row>
    <row r="3292" spans="1:5" ht="15.75" thickBot="1" x14ac:dyDescent="0.3">
      <c r="A3292" s="122" t="s">
        <v>3681</v>
      </c>
      <c r="B3292" s="130">
        <v>112</v>
      </c>
      <c r="C3292" s="122" t="s">
        <v>115</v>
      </c>
      <c r="D3292" s="130">
        <v>749</v>
      </c>
      <c r="E3292" s="122" t="s">
        <v>581</v>
      </c>
    </row>
    <row r="3293" spans="1:5" ht="15.75" thickBot="1" x14ac:dyDescent="0.3">
      <c r="A3293" s="122" t="s">
        <v>3681</v>
      </c>
      <c r="B3293" s="130">
        <v>112</v>
      </c>
      <c r="C3293" s="122" t="s">
        <v>115</v>
      </c>
      <c r="D3293" s="130">
        <v>736</v>
      </c>
      <c r="E3293" s="122" t="s">
        <v>568</v>
      </c>
    </row>
    <row r="3294" spans="1:5" ht="15.75" thickBot="1" x14ac:dyDescent="0.3">
      <c r="A3294" s="122" t="s">
        <v>3681</v>
      </c>
      <c r="B3294" s="130">
        <v>112</v>
      </c>
      <c r="C3294" s="122" t="s">
        <v>115</v>
      </c>
      <c r="D3294" s="130">
        <v>747</v>
      </c>
      <c r="E3294" s="122" t="s">
        <v>579</v>
      </c>
    </row>
    <row r="3295" spans="1:5" ht="15.75" thickBot="1" x14ac:dyDescent="0.3">
      <c r="A3295" s="122" t="s">
        <v>3681</v>
      </c>
      <c r="B3295" s="130">
        <v>112</v>
      </c>
      <c r="C3295" s="122" t="s">
        <v>115</v>
      </c>
      <c r="D3295" s="130">
        <v>746</v>
      </c>
      <c r="E3295" s="122" t="s">
        <v>578</v>
      </c>
    </row>
    <row r="3296" spans="1:5" ht="15.75" thickBot="1" x14ac:dyDescent="0.3">
      <c r="A3296" s="122" t="s">
        <v>3681</v>
      </c>
      <c r="B3296" s="130">
        <v>112</v>
      </c>
      <c r="C3296" s="122" t="s">
        <v>115</v>
      </c>
      <c r="D3296" s="130">
        <v>743</v>
      </c>
      <c r="E3296" s="122" t="s">
        <v>575</v>
      </c>
    </row>
    <row r="3297" spans="1:5" ht="15.75" thickBot="1" x14ac:dyDescent="0.3">
      <c r="A3297" s="122" t="s">
        <v>3681</v>
      </c>
      <c r="B3297" s="130">
        <v>112</v>
      </c>
      <c r="C3297" s="122" t="s">
        <v>115</v>
      </c>
      <c r="D3297" s="130">
        <v>748</v>
      </c>
      <c r="E3297" s="122" t="s">
        <v>580</v>
      </c>
    </row>
    <row r="3298" spans="1:5" ht="15.75" thickBot="1" x14ac:dyDescent="0.3">
      <c r="A3298" s="122" t="s">
        <v>3681</v>
      </c>
      <c r="B3298" s="130">
        <v>112</v>
      </c>
      <c r="C3298" s="122" t="s">
        <v>115</v>
      </c>
      <c r="D3298" s="130">
        <v>735</v>
      </c>
      <c r="E3298" s="122" t="s">
        <v>567</v>
      </c>
    </row>
    <row r="3299" spans="1:5" ht="15.75" thickBot="1" x14ac:dyDescent="0.3">
      <c r="A3299" s="122" t="s">
        <v>3681</v>
      </c>
      <c r="B3299" s="130">
        <v>112</v>
      </c>
      <c r="C3299" s="122" t="s">
        <v>115</v>
      </c>
      <c r="D3299" s="130">
        <v>744</v>
      </c>
      <c r="E3299" s="122" t="s">
        <v>576</v>
      </c>
    </row>
    <row r="3300" spans="1:5" ht="15.75" thickBot="1" x14ac:dyDescent="0.3">
      <c r="A3300" s="122" t="s">
        <v>3681</v>
      </c>
      <c r="B3300" s="130">
        <v>112</v>
      </c>
      <c r="C3300" s="122" t="s">
        <v>115</v>
      </c>
      <c r="D3300" s="130">
        <v>991</v>
      </c>
      <c r="E3300" s="122" t="s">
        <v>582</v>
      </c>
    </row>
    <row r="3301" spans="1:5" ht="15.75" thickBot="1" x14ac:dyDescent="0.3">
      <c r="A3301" s="122" t="s">
        <v>3681</v>
      </c>
      <c r="B3301" s="130">
        <v>112</v>
      </c>
      <c r="C3301" s="122" t="s">
        <v>115</v>
      </c>
      <c r="D3301" s="130">
        <v>740</v>
      </c>
      <c r="E3301" s="122" t="s">
        <v>572</v>
      </c>
    </row>
    <row r="3302" spans="1:5" ht="15.75" thickBot="1" x14ac:dyDescent="0.3">
      <c r="A3302" s="122" t="s">
        <v>3681</v>
      </c>
      <c r="B3302" s="130">
        <v>112</v>
      </c>
      <c r="C3302" s="122" t="s">
        <v>115</v>
      </c>
      <c r="D3302" s="130">
        <v>742</v>
      </c>
      <c r="E3302" s="122" t="s">
        <v>574</v>
      </c>
    </row>
    <row r="3303" spans="1:5" ht="15.75" thickBot="1" x14ac:dyDescent="0.3">
      <c r="A3303" s="122" t="s">
        <v>3681</v>
      </c>
      <c r="B3303" s="130">
        <v>112</v>
      </c>
      <c r="C3303" s="122" t="s">
        <v>115</v>
      </c>
      <c r="D3303" s="130">
        <v>632</v>
      </c>
      <c r="E3303" s="122" t="s">
        <v>565</v>
      </c>
    </row>
    <row r="3304" spans="1:5" ht="15.75" thickBot="1" x14ac:dyDescent="0.3">
      <c r="A3304" s="122" t="s">
        <v>3681</v>
      </c>
      <c r="B3304" s="130">
        <v>112</v>
      </c>
      <c r="C3304" s="122" t="s">
        <v>115</v>
      </c>
      <c r="D3304" s="130">
        <v>738</v>
      </c>
      <c r="E3304" s="122" t="s">
        <v>570</v>
      </c>
    </row>
    <row r="3305" spans="1:5" ht="15.75" thickBot="1" x14ac:dyDescent="0.3">
      <c r="A3305" s="122" t="s">
        <v>3681</v>
      </c>
      <c r="B3305" s="130">
        <v>29</v>
      </c>
      <c r="C3305" s="122" t="s">
        <v>116</v>
      </c>
      <c r="D3305" s="130">
        <v>1</v>
      </c>
      <c r="E3305" s="122" t="s">
        <v>3800</v>
      </c>
    </row>
    <row r="3306" spans="1:5" ht="15.75" thickBot="1" x14ac:dyDescent="0.3">
      <c r="A3306" s="122" t="s">
        <v>3681</v>
      </c>
      <c r="B3306" s="130">
        <v>29</v>
      </c>
      <c r="C3306" s="122" t="s">
        <v>116</v>
      </c>
      <c r="D3306" s="130">
        <v>2</v>
      </c>
      <c r="E3306" s="122" t="s">
        <v>347</v>
      </c>
    </row>
    <row r="3307" spans="1:5" ht="15.75" thickBot="1" x14ac:dyDescent="0.3">
      <c r="A3307" s="122" t="s">
        <v>3681</v>
      </c>
      <c r="B3307" s="130">
        <v>29</v>
      </c>
      <c r="C3307" s="122" t="s">
        <v>116</v>
      </c>
      <c r="D3307" s="130">
        <v>3</v>
      </c>
      <c r="E3307" s="122" t="s">
        <v>348</v>
      </c>
    </row>
    <row r="3308" spans="1:5" ht="15.75" thickBot="1" x14ac:dyDescent="0.3">
      <c r="A3308" s="122" t="s">
        <v>3681</v>
      </c>
      <c r="B3308" s="130">
        <v>29</v>
      </c>
      <c r="C3308" s="122" t="s">
        <v>116</v>
      </c>
      <c r="D3308" s="130">
        <v>99</v>
      </c>
      <c r="E3308" s="122" t="s">
        <v>349</v>
      </c>
    </row>
    <row r="3309" spans="1:5" ht="15.75" thickBot="1" x14ac:dyDescent="0.3">
      <c r="A3309" s="122" t="s">
        <v>3681</v>
      </c>
      <c r="B3309" s="130">
        <v>30</v>
      </c>
      <c r="C3309" s="122" t="s">
        <v>117</v>
      </c>
      <c r="D3309" s="130">
        <v>99</v>
      </c>
      <c r="E3309" s="122" t="s">
        <v>352</v>
      </c>
    </row>
    <row r="3310" spans="1:5" ht="15.75" thickBot="1" x14ac:dyDescent="0.3">
      <c r="A3310" s="122" t="s">
        <v>3681</v>
      </c>
      <c r="B3310" s="130">
        <v>30</v>
      </c>
      <c r="C3310" s="122" t="s">
        <v>117</v>
      </c>
      <c r="D3310" s="130">
        <v>1</v>
      </c>
      <c r="E3310" s="122" t="s">
        <v>350</v>
      </c>
    </row>
    <row r="3311" spans="1:5" ht="15.75" thickBot="1" x14ac:dyDescent="0.3">
      <c r="A3311" s="122" t="s">
        <v>3681</v>
      </c>
      <c r="B3311" s="130">
        <v>30</v>
      </c>
      <c r="C3311" s="122" t="s">
        <v>117</v>
      </c>
      <c r="D3311" s="130">
        <v>2</v>
      </c>
      <c r="E3311" s="122" t="s">
        <v>351</v>
      </c>
    </row>
    <row r="3312" spans="1:5" ht="15.75" thickBot="1" x14ac:dyDescent="0.3">
      <c r="A3312" s="122" t="s">
        <v>3681</v>
      </c>
      <c r="B3312" s="130">
        <v>122</v>
      </c>
      <c r="C3312" s="122" t="s">
        <v>129</v>
      </c>
      <c r="D3312" s="130">
        <v>735</v>
      </c>
      <c r="E3312" s="122" t="s">
        <v>601</v>
      </c>
    </row>
    <row r="3313" spans="1:5" ht="15.75" thickBot="1" x14ac:dyDescent="0.3">
      <c r="A3313" s="122" t="s">
        <v>3681</v>
      </c>
      <c r="B3313" s="130">
        <v>122</v>
      </c>
      <c r="C3313" s="122" t="s">
        <v>129</v>
      </c>
      <c r="D3313" s="130">
        <v>736</v>
      </c>
      <c r="E3313" s="122" t="s">
        <v>602</v>
      </c>
    </row>
    <row r="3314" spans="1:5" ht="15.75" thickBot="1" x14ac:dyDescent="0.3">
      <c r="A3314" s="122" t="s">
        <v>3681</v>
      </c>
      <c r="B3314" s="130">
        <v>122</v>
      </c>
      <c r="C3314" s="122" t="s">
        <v>129</v>
      </c>
      <c r="D3314" s="130">
        <v>737</v>
      </c>
      <c r="E3314" s="122" t="s">
        <v>603</v>
      </c>
    </row>
    <row r="3315" spans="1:5" ht="15.75" thickBot="1" x14ac:dyDescent="0.3">
      <c r="A3315" s="122" t="s">
        <v>3681</v>
      </c>
      <c r="B3315" s="130">
        <v>45</v>
      </c>
      <c r="C3315" s="122" t="s">
        <v>130</v>
      </c>
      <c r="D3315" s="130">
        <v>356</v>
      </c>
      <c r="E3315" s="122" t="s">
        <v>460</v>
      </c>
    </row>
    <row r="3316" spans="1:5" ht="15.75" thickBot="1" x14ac:dyDescent="0.3">
      <c r="A3316" s="122" t="s">
        <v>3681</v>
      </c>
      <c r="B3316" s="130">
        <v>45</v>
      </c>
      <c r="C3316" s="122" t="s">
        <v>130</v>
      </c>
      <c r="D3316" s="130">
        <v>89</v>
      </c>
      <c r="E3316" s="122" t="s">
        <v>451</v>
      </c>
    </row>
    <row r="3317" spans="1:5" ht="15.75" thickBot="1" x14ac:dyDescent="0.3">
      <c r="A3317" s="122" t="s">
        <v>3681</v>
      </c>
      <c r="B3317" s="130">
        <v>45</v>
      </c>
      <c r="C3317" s="122" t="s">
        <v>130</v>
      </c>
      <c r="D3317" s="130">
        <v>90</v>
      </c>
      <c r="E3317" s="122" t="s">
        <v>452</v>
      </c>
    </row>
    <row r="3318" spans="1:5" ht="15.75" thickBot="1" x14ac:dyDescent="0.3">
      <c r="A3318" s="122" t="s">
        <v>3681</v>
      </c>
      <c r="B3318" s="130">
        <v>45</v>
      </c>
      <c r="C3318" s="122" t="s">
        <v>130</v>
      </c>
      <c r="D3318" s="130">
        <v>177</v>
      </c>
      <c r="E3318" s="122" t="s">
        <v>453</v>
      </c>
    </row>
    <row r="3319" spans="1:5" ht="15.75" thickBot="1" x14ac:dyDescent="0.3">
      <c r="A3319" s="122" t="s">
        <v>3681</v>
      </c>
      <c r="B3319" s="130">
        <v>45</v>
      </c>
      <c r="C3319" s="122" t="s">
        <v>130</v>
      </c>
      <c r="D3319" s="130">
        <v>400</v>
      </c>
      <c r="E3319" s="122" t="s">
        <v>462</v>
      </c>
    </row>
    <row r="3320" spans="1:5" ht="15.75" thickBot="1" x14ac:dyDescent="0.3">
      <c r="A3320" s="122" t="s">
        <v>3681</v>
      </c>
      <c r="B3320" s="130">
        <v>45</v>
      </c>
      <c r="C3320" s="122" t="s">
        <v>130</v>
      </c>
      <c r="D3320" s="130">
        <v>178</v>
      </c>
      <c r="E3320" s="122" t="s">
        <v>454</v>
      </c>
    </row>
    <row r="3321" spans="1:5" ht="15.75" thickBot="1" x14ac:dyDescent="0.3">
      <c r="A3321" s="122" t="s">
        <v>3681</v>
      </c>
      <c r="B3321" s="130">
        <v>45</v>
      </c>
      <c r="C3321" s="122" t="s">
        <v>130</v>
      </c>
      <c r="D3321" s="130">
        <v>221</v>
      </c>
      <c r="E3321" s="122" t="s">
        <v>455</v>
      </c>
    </row>
    <row r="3322" spans="1:5" ht="15.75" thickBot="1" x14ac:dyDescent="0.3">
      <c r="A3322" s="122" t="s">
        <v>3681</v>
      </c>
      <c r="B3322" s="130">
        <v>45</v>
      </c>
      <c r="C3322" s="122" t="s">
        <v>130</v>
      </c>
      <c r="D3322" s="130">
        <v>222</v>
      </c>
      <c r="E3322" s="122" t="s">
        <v>456</v>
      </c>
    </row>
    <row r="3323" spans="1:5" ht="15.75" thickBot="1" x14ac:dyDescent="0.3">
      <c r="A3323" s="122" t="s">
        <v>3681</v>
      </c>
      <c r="B3323" s="130">
        <v>45</v>
      </c>
      <c r="C3323" s="122" t="s">
        <v>130</v>
      </c>
      <c r="D3323" s="130">
        <v>223</v>
      </c>
      <c r="E3323" s="122" t="s">
        <v>457</v>
      </c>
    </row>
    <row r="3324" spans="1:5" ht="15.75" thickBot="1" x14ac:dyDescent="0.3">
      <c r="A3324" s="122" t="s">
        <v>3681</v>
      </c>
      <c r="B3324" s="130">
        <v>45</v>
      </c>
      <c r="C3324" s="122" t="s">
        <v>130</v>
      </c>
      <c r="D3324" s="130">
        <v>354</v>
      </c>
      <c r="E3324" s="122" t="s">
        <v>458</v>
      </c>
    </row>
    <row r="3325" spans="1:5" ht="15.75" thickBot="1" x14ac:dyDescent="0.3">
      <c r="A3325" s="122" t="s">
        <v>3681</v>
      </c>
      <c r="B3325" s="130">
        <v>45</v>
      </c>
      <c r="C3325" s="122" t="s">
        <v>130</v>
      </c>
      <c r="D3325" s="130">
        <v>360</v>
      </c>
      <c r="E3325" s="122" t="s">
        <v>461</v>
      </c>
    </row>
    <row r="3326" spans="1:5" ht="15.75" thickBot="1" x14ac:dyDescent="0.3">
      <c r="A3326" s="122" t="s">
        <v>3681</v>
      </c>
      <c r="B3326" s="130">
        <v>45</v>
      </c>
      <c r="C3326" s="122" t="s">
        <v>130</v>
      </c>
      <c r="D3326" s="130">
        <v>355</v>
      </c>
      <c r="E3326" s="122" t="s">
        <v>459</v>
      </c>
    </row>
    <row r="3327" spans="1:5" ht="15.75" thickBot="1" x14ac:dyDescent="0.3">
      <c r="A3327" s="122" t="s">
        <v>3681</v>
      </c>
      <c r="B3327" s="130">
        <v>45</v>
      </c>
      <c r="C3327" s="122" t="s">
        <v>130</v>
      </c>
      <c r="D3327" s="130">
        <v>632</v>
      </c>
      <c r="E3327" s="122" t="s">
        <v>463</v>
      </c>
    </row>
    <row r="3328" spans="1:5" ht="15.75" thickBot="1" x14ac:dyDescent="0.3">
      <c r="A3328" s="122" t="s">
        <v>3681</v>
      </c>
      <c r="B3328" s="130">
        <v>45</v>
      </c>
      <c r="C3328" s="122" t="s">
        <v>130</v>
      </c>
      <c r="D3328" s="130">
        <v>691</v>
      </c>
      <c r="E3328" s="122" t="s">
        <v>464</v>
      </c>
    </row>
    <row r="3329" spans="1:5" ht="15.75" thickBot="1" x14ac:dyDescent="0.3">
      <c r="A3329" s="122" t="s">
        <v>3681</v>
      </c>
      <c r="B3329" s="130">
        <v>45</v>
      </c>
      <c r="C3329" s="122" t="s">
        <v>130</v>
      </c>
      <c r="D3329" s="130">
        <v>735</v>
      </c>
      <c r="E3329" s="122" t="s">
        <v>465</v>
      </c>
    </row>
    <row r="3330" spans="1:5" ht="15.75" thickBot="1" x14ac:dyDescent="0.3">
      <c r="A3330" s="122" t="s">
        <v>3681</v>
      </c>
      <c r="B3330" s="130">
        <v>82</v>
      </c>
      <c r="C3330" s="122" t="s">
        <v>131</v>
      </c>
      <c r="D3330" s="130">
        <v>735</v>
      </c>
      <c r="E3330" s="122" t="s">
        <v>537</v>
      </c>
    </row>
    <row r="3331" spans="1:5" ht="15.75" thickBot="1" x14ac:dyDescent="0.3">
      <c r="A3331" s="122" t="s">
        <v>3681</v>
      </c>
      <c r="B3331" s="130">
        <v>82</v>
      </c>
      <c r="C3331" s="122" t="s">
        <v>131</v>
      </c>
      <c r="D3331" s="130">
        <v>736</v>
      </c>
      <c r="E3331" s="122" t="s">
        <v>538</v>
      </c>
    </row>
    <row r="3332" spans="1:5" ht="15.75" thickBot="1" x14ac:dyDescent="0.3">
      <c r="A3332" s="122" t="s">
        <v>3681</v>
      </c>
      <c r="B3332" s="130">
        <v>117</v>
      </c>
      <c r="C3332" s="122" t="s">
        <v>132</v>
      </c>
      <c r="D3332" s="130">
        <v>738</v>
      </c>
      <c r="E3332" s="122" t="s">
        <v>586</v>
      </c>
    </row>
    <row r="3333" spans="1:5" ht="15.75" thickBot="1" x14ac:dyDescent="0.3">
      <c r="A3333" s="122" t="s">
        <v>3681</v>
      </c>
      <c r="B3333" s="130">
        <v>117</v>
      </c>
      <c r="C3333" s="122" t="s">
        <v>132</v>
      </c>
      <c r="D3333" s="130">
        <v>737</v>
      </c>
      <c r="E3333" s="122" t="s">
        <v>585</v>
      </c>
    </row>
    <row r="3334" spans="1:5" ht="15.75" thickBot="1" x14ac:dyDescent="0.3">
      <c r="A3334" s="122" t="s">
        <v>3681</v>
      </c>
      <c r="B3334" s="130">
        <v>117</v>
      </c>
      <c r="C3334" s="122" t="s">
        <v>132</v>
      </c>
      <c r="D3334" s="130">
        <v>739</v>
      </c>
      <c r="E3334" s="122" t="s">
        <v>587</v>
      </c>
    </row>
    <row r="3335" spans="1:5" ht="15.75" thickBot="1" x14ac:dyDescent="0.3">
      <c r="A3335" s="122" t="s">
        <v>3681</v>
      </c>
      <c r="B3335" s="130">
        <v>117</v>
      </c>
      <c r="C3335" s="122" t="s">
        <v>132</v>
      </c>
      <c r="D3335" s="130">
        <v>741</v>
      </c>
      <c r="E3335" s="122" t="s">
        <v>589</v>
      </c>
    </row>
    <row r="3336" spans="1:5" ht="15.75" thickBot="1" x14ac:dyDescent="0.3">
      <c r="A3336" s="122" t="s">
        <v>3681</v>
      </c>
      <c r="B3336" s="130">
        <v>117</v>
      </c>
      <c r="C3336" s="122" t="s">
        <v>132</v>
      </c>
      <c r="D3336" s="130">
        <v>740</v>
      </c>
      <c r="E3336" s="122" t="s">
        <v>588</v>
      </c>
    </row>
    <row r="3337" spans="1:5" ht="15.75" thickBot="1" x14ac:dyDescent="0.3">
      <c r="A3337" s="122" t="s">
        <v>3681</v>
      </c>
      <c r="B3337" s="130">
        <v>117</v>
      </c>
      <c r="C3337" s="122" t="s">
        <v>132</v>
      </c>
      <c r="D3337" s="130">
        <v>735</v>
      </c>
      <c r="E3337" s="122" t="s">
        <v>583</v>
      </c>
    </row>
    <row r="3338" spans="1:5" ht="15.75" thickBot="1" x14ac:dyDescent="0.3">
      <c r="A3338" s="122" t="s">
        <v>3681</v>
      </c>
      <c r="B3338" s="130">
        <v>117</v>
      </c>
      <c r="C3338" s="122" t="s">
        <v>132</v>
      </c>
      <c r="D3338" s="130">
        <v>736</v>
      </c>
      <c r="E3338" s="122" t="s">
        <v>584</v>
      </c>
    </row>
    <row r="3339" spans="1:5" ht="15.75" thickBot="1" x14ac:dyDescent="0.3">
      <c r="A3339" s="122" t="s">
        <v>3681</v>
      </c>
      <c r="B3339" s="130">
        <v>117</v>
      </c>
      <c r="C3339" s="122" t="s">
        <v>132</v>
      </c>
      <c r="D3339" s="130">
        <v>742</v>
      </c>
      <c r="E3339" s="122" t="s">
        <v>590</v>
      </c>
    </row>
    <row r="3340" spans="1:5" ht="15.75" thickBot="1" x14ac:dyDescent="0.3">
      <c r="A3340" s="122" t="s">
        <v>3681</v>
      </c>
      <c r="B3340" s="130">
        <v>62</v>
      </c>
      <c r="C3340" s="122" t="s">
        <v>135</v>
      </c>
      <c r="D3340" s="130">
        <v>735</v>
      </c>
      <c r="E3340" s="122" t="s">
        <v>509</v>
      </c>
    </row>
    <row r="3341" spans="1:5" ht="15.75" thickBot="1" x14ac:dyDescent="0.3">
      <c r="A3341" s="122" t="s">
        <v>3681</v>
      </c>
      <c r="B3341" s="130">
        <v>62</v>
      </c>
      <c r="C3341" s="122" t="s">
        <v>135</v>
      </c>
      <c r="D3341" s="130">
        <v>740</v>
      </c>
      <c r="E3341" s="122" t="s">
        <v>514</v>
      </c>
    </row>
    <row r="3342" spans="1:5" ht="15.75" thickBot="1" x14ac:dyDescent="0.3">
      <c r="A3342" s="122" t="s">
        <v>3681</v>
      </c>
      <c r="B3342" s="130">
        <v>62</v>
      </c>
      <c r="C3342" s="122" t="s">
        <v>135</v>
      </c>
      <c r="D3342" s="130">
        <v>741</v>
      </c>
      <c r="E3342" s="122" t="s">
        <v>515</v>
      </c>
    </row>
    <row r="3343" spans="1:5" ht="15.75" thickBot="1" x14ac:dyDescent="0.3">
      <c r="A3343" s="122" t="s">
        <v>3681</v>
      </c>
      <c r="B3343" s="130">
        <v>62</v>
      </c>
      <c r="C3343" s="122" t="s">
        <v>135</v>
      </c>
      <c r="D3343" s="130">
        <v>739</v>
      </c>
      <c r="E3343" s="122" t="s">
        <v>513</v>
      </c>
    </row>
    <row r="3344" spans="1:5" ht="15.75" thickBot="1" x14ac:dyDescent="0.3">
      <c r="A3344" s="122" t="s">
        <v>3681</v>
      </c>
      <c r="B3344" s="130">
        <v>62</v>
      </c>
      <c r="C3344" s="122" t="s">
        <v>135</v>
      </c>
      <c r="D3344" s="130">
        <v>737</v>
      </c>
      <c r="E3344" s="122" t="s">
        <v>511</v>
      </c>
    </row>
    <row r="3345" spans="1:5" ht="15.75" thickBot="1" x14ac:dyDescent="0.3">
      <c r="A3345" s="122" t="s">
        <v>3681</v>
      </c>
      <c r="B3345" s="130">
        <v>62</v>
      </c>
      <c r="C3345" s="122" t="s">
        <v>135</v>
      </c>
      <c r="D3345" s="130">
        <v>738</v>
      </c>
      <c r="E3345" s="122" t="s">
        <v>512</v>
      </c>
    </row>
    <row r="3346" spans="1:5" ht="15.75" thickBot="1" x14ac:dyDescent="0.3">
      <c r="A3346" s="122" t="s">
        <v>3681</v>
      </c>
      <c r="B3346" s="130">
        <v>62</v>
      </c>
      <c r="C3346" s="122" t="s">
        <v>135</v>
      </c>
      <c r="D3346" s="130">
        <v>745</v>
      </c>
      <c r="E3346" s="122" t="s">
        <v>519</v>
      </c>
    </row>
    <row r="3347" spans="1:5" ht="15.75" thickBot="1" x14ac:dyDescent="0.3">
      <c r="A3347" s="122" t="s">
        <v>3681</v>
      </c>
      <c r="B3347" s="130">
        <v>62</v>
      </c>
      <c r="C3347" s="122" t="s">
        <v>135</v>
      </c>
      <c r="D3347" s="130">
        <v>736</v>
      </c>
      <c r="E3347" s="122" t="s">
        <v>510</v>
      </c>
    </row>
    <row r="3348" spans="1:5" ht="15.75" thickBot="1" x14ac:dyDescent="0.3">
      <c r="A3348" s="122" t="s">
        <v>3681</v>
      </c>
      <c r="B3348" s="130">
        <v>62</v>
      </c>
      <c r="C3348" s="122" t="s">
        <v>135</v>
      </c>
      <c r="D3348" s="130">
        <v>746</v>
      </c>
      <c r="E3348" s="122" t="s">
        <v>520</v>
      </c>
    </row>
    <row r="3349" spans="1:5" ht="15.75" thickBot="1" x14ac:dyDescent="0.3">
      <c r="A3349" s="122" t="s">
        <v>3681</v>
      </c>
      <c r="B3349" s="130">
        <v>62</v>
      </c>
      <c r="C3349" s="122" t="s">
        <v>135</v>
      </c>
      <c r="D3349" s="130">
        <v>742</v>
      </c>
      <c r="E3349" s="122" t="s">
        <v>516</v>
      </c>
    </row>
    <row r="3350" spans="1:5" ht="15.75" thickBot="1" x14ac:dyDescent="0.3">
      <c r="A3350" s="122" t="s">
        <v>3681</v>
      </c>
      <c r="B3350" s="130">
        <v>62</v>
      </c>
      <c r="C3350" s="122" t="s">
        <v>135</v>
      </c>
      <c r="D3350" s="130">
        <v>744</v>
      </c>
      <c r="E3350" s="122" t="s">
        <v>518</v>
      </c>
    </row>
    <row r="3351" spans="1:5" ht="15.75" thickBot="1" x14ac:dyDescent="0.3">
      <c r="A3351" s="122" t="s">
        <v>3681</v>
      </c>
      <c r="B3351" s="130">
        <v>62</v>
      </c>
      <c r="C3351" s="122" t="s">
        <v>135</v>
      </c>
      <c r="D3351" s="130">
        <v>743</v>
      </c>
      <c r="E3351" s="122" t="s">
        <v>517</v>
      </c>
    </row>
    <row r="3352" spans="1:5" ht="15.75" thickBot="1" x14ac:dyDescent="0.3">
      <c r="A3352" s="122" t="s">
        <v>3681</v>
      </c>
      <c r="B3352" s="130">
        <v>52</v>
      </c>
      <c r="C3352" s="122" t="s">
        <v>136</v>
      </c>
      <c r="D3352" s="130">
        <v>752</v>
      </c>
      <c r="E3352" s="122" t="s">
        <v>491</v>
      </c>
    </row>
    <row r="3353" spans="1:5" ht="15.75" thickBot="1" x14ac:dyDescent="0.3">
      <c r="A3353" s="122" t="s">
        <v>3681</v>
      </c>
      <c r="B3353" s="130">
        <v>52</v>
      </c>
      <c r="C3353" s="122" t="s">
        <v>136</v>
      </c>
      <c r="D3353" s="130">
        <v>999</v>
      </c>
      <c r="E3353" s="122" t="s">
        <v>492</v>
      </c>
    </row>
    <row r="3354" spans="1:5" ht="15.75" thickBot="1" x14ac:dyDescent="0.3">
      <c r="A3354" s="122" t="s">
        <v>3681</v>
      </c>
      <c r="B3354" s="130">
        <v>52</v>
      </c>
      <c r="C3354" s="122" t="s">
        <v>136</v>
      </c>
      <c r="D3354" s="130">
        <v>748</v>
      </c>
      <c r="E3354" s="122" t="s">
        <v>488</v>
      </c>
    </row>
    <row r="3355" spans="1:5" ht="15.75" thickBot="1" x14ac:dyDescent="0.3">
      <c r="A3355" s="122" t="s">
        <v>3681</v>
      </c>
      <c r="B3355" s="130">
        <v>52</v>
      </c>
      <c r="C3355" s="122" t="s">
        <v>136</v>
      </c>
      <c r="D3355" s="130">
        <v>745</v>
      </c>
      <c r="E3355" s="122" t="s">
        <v>485</v>
      </c>
    </row>
    <row r="3356" spans="1:5" ht="15.75" thickBot="1" x14ac:dyDescent="0.3">
      <c r="A3356" s="122" t="s">
        <v>3681</v>
      </c>
      <c r="B3356" s="130">
        <v>52</v>
      </c>
      <c r="C3356" s="122" t="s">
        <v>136</v>
      </c>
      <c r="D3356" s="130">
        <v>749</v>
      </c>
      <c r="E3356" s="122" t="s">
        <v>489</v>
      </c>
    </row>
    <row r="3357" spans="1:5" ht="15.75" thickBot="1" x14ac:dyDescent="0.3">
      <c r="A3357" s="122" t="s">
        <v>3681</v>
      </c>
      <c r="B3357" s="130">
        <v>52</v>
      </c>
      <c r="C3357" s="122" t="s">
        <v>136</v>
      </c>
      <c r="D3357" s="130">
        <v>750</v>
      </c>
      <c r="E3357" s="122" t="s">
        <v>490</v>
      </c>
    </row>
    <row r="3358" spans="1:5" ht="15.75" thickBot="1" x14ac:dyDescent="0.3">
      <c r="A3358" s="122" t="s">
        <v>3681</v>
      </c>
      <c r="B3358" s="130">
        <v>52</v>
      </c>
      <c r="C3358" s="122" t="s">
        <v>136</v>
      </c>
      <c r="D3358" s="130">
        <v>747</v>
      </c>
      <c r="E3358" s="122" t="s">
        <v>487</v>
      </c>
    </row>
    <row r="3359" spans="1:5" ht="15.75" thickBot="1" x14ac:dyDescent="0.3">
      <c r="A3359" s="122" t="s">
        <v>3681</v>
      </c>
      <c r="B3359" s="130">
        <v>52</v>
      </c>
      <c r="C3359" s="122" t="s">
        <v>136</v>
      </c>
      <c r="D3359" s="130">
        <v>742</v>
      </c>
      <c r="E3359" s="122" t="s">
        <v>482</v>
      </c>
    </row>
    <row r="3360" spans="1:5" ht="15.75" thickBot="1" x14ac:dyDescent="0.3">
      <c r="A3360" s="122" t="s">
        <v>3681</v>
      </c>
      <c r="B3360" s="130">
        <v>52</v>
      </c>
      <c r="C3360" s="122" t="s">
        <v>136</v>
      </c>
      <c r="D3360" s="130">
        <v>746</v>
      </c>
      <c r="E3360" s="122" t="s">
        <v>486</v>
      </c>
    </row>
    <row r="3361" spans="1:5" ht="15.75" thickBot="1" x14ac:dyDescent="0.3">
      <c r="A3361" s="122" t="s">
        <v>3681</v>
      </c>
      <c r="B3361" s="130">
        <v>52</v>
      </c>
      <c r="C3361" s="122" t="s">
        <v>136</v>
      </c>
      <c r="D3361" s="130">
        <v>735</v>
      </c>
      <c r="E3361" s="122" t="s">
        <v>475</v>
      </c>
    </row>
    <row r="3362" spans="1:5" ht="15.75" thickBot="1" x14ac:dyDescent="0.3">
      <c r="A3362" s="122" t="s">
        <v>3681</v>
      </c>
      <c r="B3362" s="130">
        <v>52</v>
      </c>
      <c r="C3362" s="122" t="s">
        <v>136</v>
      </c>
      <c r="D3362" s="130">
        <v>741</v>
      </c>
      <c r="E3362" s="122" t="s">
        <v>481</v>
      </c>
    </row>
    <row r="3363" spans="1:5" ht="15.75" thickBot="1" x14ac:dyDescent="0.3">
      <c r="A3363" s="122" t="s">
        <v>3681</v>
      </c>
      <c r="B3363" s="130">
        <v>52</v>
      </c>
      <c r="C3363" s="122" t="s">
        <v>136</v>
      </c>
      <c r="D3363" s="130">
        <v>739</v>
      </c>
      <c r="E3363" s="122" t="s">
        <v>479</v>
      </c>
    </row>
    <row r="3364" spans="1:5" ht="15.75" thickBot="1" x14ac:dyDescent="0.3">
      <c r="A3364" s="122" t="s">
        <v>3681</v>
      </c>
      <c r="B3364" s="130">
        <v>52</v>
      </c>
      <c r="C3364" s="122" t="s">
        <v>136</v>
      </c>
      <c r="D3364" s="130">
        <v>740</v>
      </c>
      <c r="E3364" s="122" t="s">
        <v>480</v>
      </c>
    </row>
    <row r="3365" spans="1:5" ht="15.75" thickBot="1" x14ac:dyDescent="0.3">
      <c r="A3365" s="122" t="s">
        <v>3681</v>
      </c>
      <c r="B3365" s="130">
        <v>52</v>
      </c>
      <c r="C3365" s="122" t="s">
        <v>136</v>
      </c>
      <c r="D3365" s="130">
        <v>738</v>
      </c>
      <c r="E3365" s="122" t="s">
        <v>478</v>
      </c>
    </row>
    <row r="3366" spans="1:5" ht="15.75" thickBot="1" x14ac:dyDescent="0.3">
      <c r="A3366" s="122" t="s">
        <v>3681</v>
      </c>
      <c r="B3366" s="130">
        <v>52</v>
      </c>
      <c r="C3366" s="122" t="s">
        <v>136</v>
      </c>
      <c r="D3366" s="130">
        <v>737</v>
      </c>
      <c r="E3366" s="122" t="s">
        <v>477</v>
      </c>
    </row>
    <row r="3367" spans="1:5" ht="15.75" thickBot="1" x14ac:dyDescent="0.3">
      <c r="A3367" s="122" t="s">
        <v>3681</v>
      </c>
      <c r="B3367" s="130">
        <v>52</v>
      </c>
      <c r="C3367" s="122" t="s">
        <v>136</v>
      </c>
      <c r="D3367" s="130">
        <v>736</v>
      </c>
      <c r="E3367" s="122" t="s">
        <v>476</v>
      </c>
    </row>
    <row r="3368" spans="1:5" ht="15.75" thickBot="1" x14ac:dyDescent="0.3">
      <c r="A3368" s="122" t="s">
        <v>3681</v>
      </c>
      <c r="B3368" s="130">
        <v>52</v>
      </c>
      <c r="C3368" s="122" t="s">
        <v>136</v>
      </c>
      <c r="D3368" s="130">
        <v>744</v>
      </c>
      <c r="E3368" s="122" t="s">
        <v>484</v>
      </c>
    </row>
    <row r="3369" spans="1:5" ht="15.75" thickBot="1" x14ac:dyDescent="0.3">
      <c r="A3369" s="122" t="s">
        <v>3681</v>
      </c>
      <c r="B3369" s="130">
        <v>52</v>
      </c>
      <c r="C3369" s="122" t="s">
        <v>136</v>
      </c>
      <c r="D3369" s="130">
        <v>743</v>
      </c>
      <c r="E3369" s="122" t="s">
        <v>483</v>
      </c>
    </row>
    <row r="3370" spans="1:5" ht="15.75" thickBot="1" x14ac:dyDescent="0.3">
      <c r="A3370" s="122" t="s">
        <v>3681</v>
      </c>
      <c r="B3370" s="130">
        <v>57</v>
      </c>
      <c r="C3370" s="122" t="s">
        <v>137</v>
      </c>
      <c r="D3370" s="130">
        <v>740</v>
      </c>
      <c r="E3370" s="122" t="s">
        <v>498</v>
      </c>
    </row>
    <row r="3371" spans="1:5" ht="15.75" thickBot="1" x14ac:dyDescent="0.3">
      <c r="A3371" s="122" t="s">
        <v>3681</v>
      </c>
      <c r="B3371" s="130">
        <v>57</v>
      </c>
      <c r="C3371" s="122" t="s">
        <v>137</v>
      </c>
      <c r="D3371" s="130">
        <v>735</v>
      </c>
      <c r="E3371" s="122" t="s">
        <v>493</v>
      </c>
    </row>
    <row r="3372" spans="1:5" ht="15.75" thickBot="1" x14ac:dyDescent="0.3">
      <c r="A3372" s="122" t="s">
        <v>3681</v>
      </c>
      <c r="B3372" s="130">
        <v>57</v>
      </c>
      <c r="C3372" s="122" t="s">
        <v>137</v>
      </c>
      <c r="D3372" s="130">
        <v>739</v>
      </c>
      <c r="E3372" s="122" t="s">
        <v>497</v>
      </c>
    </row>
    <row r="3373" spans="1:5" ht="15.75" thickBot="1" x14ac:dyDescent="0.3">
      <c r="A3373" s="122" t="s">
        <v>3681</v>
      </c>
      <c r="B3373" s="130">
        <v>57</v>
      </c>
      <c r="C3373" s="122" t="s">
        <v>137</v>
      </c>
      <c r="D3373" s="130">
        <v>737</v>
      </c>
      <c r="E3373" s="122" t="s">
        <v>495</v>
      </c>
    </row>
    <row r="3374" spans="1:5" ht="15.75" thickBot="1" x14ac:dyDescent="0.3">
      <c r="A3374" s="122" t="s">
        <v>3681</v>
      </c>
      <c r="B3374" s="130">
        <v>57</v>
      </c>
      <c r="C3374" s="122" t="s">
        <v>137</v>
      </c>
      <c r="D3374" s="130">
        <v>738</v>
      </c>
      <c r="E3374" s="122" t="s">
        <v>496</v>
      </c>
    </row>
    <row r="3375" spans="1:5" ht="15.75" thickBot="1" x14ac:dyDescent="0.3">
      <c r="A3375" s="122" t="s">
        <v>3681</v>
      </c>
      <c r="B3375" s="130">
        <v>57</v>
      </c>
      <c r="C3375" s="122" t="s">
        <v>137</v>
      </c>
      <c r="D3375" s="130">
        <v>736</v>
      </c>
      <c r="E3375" s="122" t="s">
        <v>494</v>
      </c>
    </row>
    <row r="3376" spans="1:5" ht="15.75" thickBot="1" x14ac:dyDescent="0.3">
      <c r="A3376" s="122" t="s">
        <v>3681</v>
      </c>
      <c r="B3376" s="130">
        <v>905</v>
      </c>
      <c r="C3376" s="122" t="s">
        <v>138</v>
      </c>
      <c r="D3376" s="130">
        <v>1</v>
      </c>
      <c r="E3376" s="122" t="s">
        <v>1718</v>
      </c>
    </row>
    <row r="3377" spans="1:5" ht="15.75" thickBot="1" x14ac:dyDescent="0.3">
      <c r="A3377" s="122" t="s">
        <v>3681</v>
      </c>
      <c r="B3377" s="130">
        <v>905</v>
      </c>
      <c r="C3377" s="122" t="s">
        <v>138</v>
      </c>
      <c r="D3377" s="130">
        <v>45</v>
      </c>
      <c r="E3377" s="122" t="s">
        <v>1719</v>
      </c>
    </row>
    <row r="3378" spans="1:5" ht="15.75" thickBot="1" x14ac:dyDescent="0.3">
      <c r="A3378" s="122" t="s">
        <v>3681</v>
      </c>
      <c r="B3378" s="130">
        <v>905</v>
      </c>
      <c r="C3378" s="122" t="s">
        <v>138</v>
      </c>
      <c r="D3378" s="130">
        <v>46</v>
      </c>
      <c r="E3378" s="122" t="s">
        <v>1720</v>
      </c>
    </row>
    <row r="3379" spans="1:5" ht="15.75" thickBot="1" x14ac:dyDescent="0.3">
      <c r="A3379" s="122" t="s">
        <v>3681</v>
      </c>
      <c r="B3379" s="130">
        <v>905</v>
      </c>
      <c r="C3379" s="122" t="s">
        <v>138</v>
      </c>
      <c r="D3379" s="130">
        <v>89</v>
      </c>
      <c r="E3379" s="122" t="s">
        <v>1721</v>
      </c>
    </row>
    <row r="3380" spans="1:5" ht="15.75" thickBot="1" x14ac:dyDescent="0.3">
      <c r="A3380" s="122" t="s">
        <v>3681</v>
      </c>
      <c r="B3380" s="130">
        <v>905</v>
      </c>
      <c r="C3380" s="122" t="s">
        <v>138</v>
      </c>
      <c r="D3380" s="130">
        <v>353</v>
      </c>
      <c r="E3380" s="122" t="s">
        <v>1722</v>
      </c>
    </row>
    <row r="3381" spans="1:5" ht="15.75" thickBot="1" x14ac:dyDescent="0.3">
      <c r="A3381" s="122" t="s">
        <v>3681</v>
      </c>
      <c r="B3381" s="130">
        <v>905</v>
      </c>
      <c r="C3381" s="122" t="s">
        <v>138</v>
      </c>
      <c r="D3381" s="130">
        <v>456</v>
      </c>
      <c r="E3381" s="122" t="s">
        <v>1723</v>
      </c>
    </row>
    <row r="3382" spans="1:5" ht="15.75" thickBot="1" x14ac:dyDescent="0.3">
      <c r="A3382" s="122" t="s">
        <v>3681</v>
      </c>
      <c r="B3382" s="130">
        <v>905</v>
      </c>
      <c r="C3382" s="122" t="s">
        <v>138</v>
      </c>
      <c r="D3382" s="130">
        <v>588</v>
      </c>
      <c r="E3382" s="122" t="s">
        <v>1724</v>
      </c>
    </row>
    <row r="3383" spans="1:5" ht="15.75" thickBot="1" x14ac:dyDescent="0.3">
      <c r="A3383" s="122" t="s">
        <v>3681</v>
      </c>
      <c r="B3383" s="130">
        <v>905</v>
      </c>
      <c r="C3383" s="122" t="s">
        <v>138</v>
      </c>
      <c r="D3383" s="130">
        <v>739</v>
      </c>
      <c r="E3383" s="122" t="s">
        <v>1727</v>
      </c>
    </row>
    <row r="3384" spans="1:5" ht="15.75" thickBot="1" x14ac:dyDescent="0.3">
      <c r="A3384" s="122" t="s">
        <v>3681</v>
      </c>
      <c r="B3384" s="130">
        <v>905</v>
      </c>
      <c r="C3384" s="122" t="s">
        <v>138</v>
      </c>
      <c r="D3384" s="130">
        <v>632</v>
      </c>
      <c r="E3384" s="122" t="s">
        <v>1725</v>
      </c>
    </row>
    <row r="3385" spans="1:5" ht="15.75" thickBot="1" x14ac:dyDescent="0.3">
      <c r="A3385" s="122" t="s">
        <v>3681</v>
      </c>
      <c r="B3385" s="130">
        <v>905</v>
      </c>
      <c r="C3385" s="122" t="s">
        <v>138</v>
      </c>
      <c r="D3385" s="130">
        <v>735</v>
      </c>
      <c r="E3385" s="122" t="s">
        <v>1726</v>
      </c>
    </row>
    <row r="3386" spans="1:5" ht="15.75" thickBot="1" x14ac:dyDescent="0.3">
      <c r="A3386" s="122" t="s">
        <v>3681</v>
      </c>
      <c r="B3386" s="130">
        <v>107</v>
      </c>
      <c r="C3386" s="122" t="s">
        <v>139</v>
      </c>
      <c r="D3386" s="130">
        <v>736</v>
      </c>
      <c r="E3386" s="122" t="s">
        <v>563</v>
      </c>
    </row>
    <row r="3387" spans="1:5" ht="15.75" thickBot="1" x14ac:dyDescent="0.3">
      <c r="A3387" s="122" t="s">
        <v>3681</v>
      </c>
      <c r="B3387" s="130">
        <v>107</v>
      </c>
      <c r="C3387" s="122" t="s">
        <v>139</v>
      </c>
      <c r="D3387" s="130">
        <v>737</v>
      </c>
      <c r="E3387" s="122" t="s">
        <v>564</v>
      </c>
    </row>
    <row r="3388" spans="1:5" ht="15.75" thickBot="1" x14ac:dyDescent="0.3">
      <c r="A3388" s="122" t="s">
        <v>3681</v>
      </c>
      <c r="B3388" s="130">
        <v>107</v>
      </c>
      <c r="C3388" s="122" t="s">
        <v>139</v>
      </c>
      <c r="D3388" s="130">
        <v>735</v>
      </c>
      <c r="E3388" s="122" t="s">
        <v>562</v>
      </c>
    </row>
    <row r="3389" spans="1:5" ht="15.75" thickBot="1" x14ac:dyDescent="0.3">
      <c r="A3389" s="122" t="s">
        <v>3681</v>
      </c>
      <c r="B3389" s="130">
        <v>59</v>
      </c>
      <c r="C3389" s="122" t="s">
        <v>140</v>
      </c>
      <c r="D3389" s="130">
        <v>740</v>
      </c>
      <c r="E3389" s="122" t="s">
        <v>504</v>
      </c>
    </row>
    <row r="3390" spans="1:5" ht="15.75" thickBot="1" x14ac:dyDescent="0.3">
      <c r="A3390" s="122" t="s">
        <v>3681</v>
      </c>
      <c r="B3390" s="130">
        <v>59</v>
      </c>
      <c r="C3390" s="122" t="s">
        <v>140</v>
      </c>
      <c r="D3390" s="130">
        <v>742</v>
      </c>
      <c r="E3390" s="122" t="s">
        <v>506</v>
      </c>
    </row>
    <row r="3391" spans="1:5" ht="15.75" thickBot="1" x14ac:dyDescent="0.3">
      <c r="A3391" s="122" t="s">
        <v>3681</v>
      </c>
      <c r="B3391" s="130">
        <v>59</v>
      </c>
      <c r="C3391" s="122" t="s">
        <v>140</v>
      </c>
      <c r="D3391" s="130">
        <v>739</v>
      </c>
      <c r="E3391" s="122" t="s">
        <v>503</v>
      </c>
    </row>
    <row r="3392" spans="1:5" ht="15.75" thickBot="1" x14ac:dyDescent="0.3">
      <c r="A3392" s="122" t="s">
        <v>3681</v>
      </c>
      <c r="B3392" s="130">
        <v>59</v>
      </c>
      <c r="C3392" s="122" t="s">
        <v>140</v>
      </c>
      <c r="D3392" s="130">
        <v>744</v>
      </c>
      <c r="E3392" s="122" t="s">
        <v>508</v>
      </c>
    </row>
    <row r="3393" spans="1:5" ht="15.75" thickBot="1" x14ac:dyDescent="0.3">
      <c r="A3393" s="122" t="s">
        <v>3681</v>
      </c>
      <c r="B3393" s="130">
        <v>59</v>
      </c>
      <c r="C3393" s="122" t="s">
        <v>140</v>
      </c>
      <c r="D3393" s="130">
        <v>743</v>
      </c>
      <c r="E3393" s="122" t="s">
        <v>507</v>
      </c>
    </row>
    <row r="3394" spans="1:5" ht="15.75" thickBot="1" x14ac:dyDescent="0.3">
      <c r="A3394" s="122" t="s">
        <v>3681</v>
      </c>
      <c r="B3394" s="130">
        <v>59</v>
      </c>
      <c r="C3394" s="122" t="s">
        <v>140</v>
      </c>
      <c r="D3394" s="130">
        <v>738</v>
      </c>
      <c r="E3394" s="122" t="s">
        <v>502</v>
      </c>
    </row>
    <row r="3395" spans="1:5" ht="15.75" thickBot="1" x14ac:dyDescent="0.3">
      <c r="A3395" s="122" t="s">
        <v>3681</v>
      </c>
      <c r="B3395" s="130">
        <v>59</v>
      </c>
      <c r="C3395" s="122" t="s">
        <v>140</v>
      </c>
      <c r="D3395" s="130">
        <v>736</v>
      </c>
      <c r="E3395" s="122" t="s">
        <v>500</v>
      </c>
    </row>
    <row r="3396" spans="1:5" ht="15.75" thickBot="1" x14ac:dyDescent="0.3">
      <c r="A3396" s="122" t="s">
        <v>3681</v>
      </c>
      <c r="B3396" s="130">
        <v>59</v>
      </c>
      <c r="C3396" s="122" t="s">
        <v>140</v>
      </c>
      <c r="D3396" s="130">
        <v>741</v>
      </c>
      <c r="E3396" s="122" t="s">
        <v>505</v>
      </c>
    </row>
    <row r="3397" spans="1:5" ht="15.75" thickBot="1" x14ac:dyDescent="0.3">
      <c r="A3397" s="122" t="s">
        <v>3681</v>
      </c>
      <c r="B3397" s="130">
        <v>59</v>
      </c>
      <c r="C3397" s="122" t="s">
        <v>140</v>
      </c>
      <c r="D3397" s="130">
        <v>737</v>
      </c>
      <c r="E3397" s="122" t="s">
        <v>501</v>
      </c>
    </row>
    <row r="3398" spans="1:5" ht="15.75" thickBot="1" x14ac:dyDescent="0.3">
      <c r="A3398" s="122" t="s">
        <v>3681</v>
      </c>
      <c r="B3398" s="130">
        <v>59</v>
      </c>
      <c r="C3398" s="122" t="s">
        <v>140</v>
      </c>
      <c r="D3398" s="130">
        <v>735</v>
      </c>
      <c r="E3398" s="122" t="s">
        <v>499</v>
      </c>
    </row>
    <row r="3399" spans="1:5" ht="15.75" thickBot="1" x14ac:dyDescent="0.3">
      <c r="A3399" s="122" t="s">
        <v>3681</v>
      </c>
      <c r="B3399" s="130">
        <v>47</v>
      </c>
      <c r="C3399" s="122" t="s">
        <v>141</v>
      </c>
      <c r="D3399" s="130">
        <v>743</v>
      </c>
      <c r="E3399" s="122" t="s">
        <v>473</v>
      </c>
    </row>
    <row r="3400" spans="1:5" ht="15.75" thickBot="1" x14ac:dyDescent="0.3">
      <c r="A3400" s="122" t="s">
        <v>3681</v>
      </c>
      <c r="B3400" s="130">
        <v>47</v>
      </c>
      <c r="C3400" s="122" t="s">
        <v>141</v>
      </c>
      <c r="D3400" s="130">
        <v>744</v>
      </c>
      <c r="E3400" s="122" t="s">
        <v>474</v>
      </c>
    </row>
    <row r="3401" spans="1:5" ht="15.75" thickBot="1" x14ac:dyDescent="0.3">
      <c r="A3401" s="122" t="s">
        <v>3681</v>
      </c>
      <c r="B3401" s="130">
        <v>47</v>
      </c>
      <c r="C3401" s="122" t="s">
        <v>141</v>
      </c>
      <c r="D3401" s="130">
        <v>741</v>
      </c>
      <c r="E3401" s="122" t="s">
        <v>471</v>
      </c>
    </row>
    <row r="3402" spans="1:5" ht="15.75" thickBot="1" x14ac:dyDescent="0.3">
      <c r="A3402" s="122" t="s">
        <v>3681</v>
      </c>
      <c r="B3402" s="130">
        <v>47</v>
      </c>
      <c r="C3402" s="122" t="s">
        <v>141</v>
      </c>
      <c r="D3402" s="130">
        <v>740</v>
      </c>
      <c r="E3402" s="122" t="s">
        <v>470</v>
      </c>
    </row>
    <row r="3403" spans="1:5" ht="15.75" thickBot="1" x14ac:dyDescent="0.3">
      <c r="A3403" s="122" t="s">
        <v>3681</v>
      </c>
      <c r="B3403" s="130">
        <v>47</v>
      </c>
      <c r="C3403" s="122" t="s">
        <v>141</v>
      </c>
      <c r="D3403" s="130">
        <v>735</v>
      </c>
      <c r="E3403" s="122" t="s">
        <v>466</v>
      </c>
    </row>
    <row r="3404" spans="1:5" ht="15.75" thickBot="1" x14ac:dyDescent="0.3">
      <c r="A3404" s="122" t="s">
        <v>3681</v>
      </c>
      <c r="B3404" s="130">
        <v>47</v>
      </c>
      <c r="C3404" s="122" t="s">
        <v>141</v>
      </c>
      <c r="D3404" s="130">
        <v>739</v>
      </c>
      <c r="E3404" s="122" t="s">
        <v>469</v>
      </c>
    </row>
    <row r="3405" spans="1:5" ht="15.75" thickBot="1" x14ac:dyDescent="0.3">
      <c r="A3405" s="122" t="s">
        <v>3681</v>
      </c>
      <c r="B3405" s="130">
        <v>47</v>
      </c>
      <c r="C3405" s="122" t="s">
        <v>141</v>
      </c>
      <c r="D3405" s="130">
        <v>738</v>
      </c>
      <c r="E3405" s="122" t="s">
        <v>468</v>
      </c>
    </row>
    <row r="3406" spans="1:5" ht="15.75" thickBot="1" x14ac:dyDescent="0.3">
      <c r="A3406" s="122" t="s">
        <v>3681</v>
      </c>
      <c r="B3406" s="130">
        <v>47</v>
      </c>
      <c r="C3406" s="122" t="s">
        <v>141</v>
      </c>
      <c r="D3406" s="130">
        <v>737</v>
      </c>
      <c r="E3406" s="122" t="s">
        <v>467</v>
      </c>
    </row>
    <row r="3407" spans="1:5" ht="15.75" thickBot="1" x14ac:dyDescent="0.3">
      <c r="A3407" s="122" t="s">
        <v>3681</v>
      </c>
      <c r="B3407" s="130">
        <v>47</v>
      </c>
      <c r="C3407" s="122" t="s">
        <v>141</v>
      </c>
      <c r="D3407" s="130">
        <v>742</v>
      </c>
      <c r="E3407" s="122" t="s">
        <v>472</v>
      </c>
    </row>
    <row r="3408" spans="1:5" ht="15.75" thickBot="1" x14ac:dyDescent="0.3">
      <c r="A3408" s="122" t="s">
        <v>3681</v>
      </c>
      <c r="B3408" s="130">
        <v>3</v>
      </c>
      <c r="C3408" s="122" t="s">
        <v>142</v>
      </c>
      <c r="D3408" s="130">
        <v>2</v>
      </c>
      <c r="E3408" s="122" t="s">
        <v>201</v>
      </c>
    </row>
    <row r="3409" spans="1:5" ht="15.75" thickBot="1" x14ac:dyDescent="0.3">
      <c r="A3409" s="122" t="s">
        <v>3681</v>
      </c>
      <c r="B3409" s="130">
        <v>3</v>
      </c>
      <c r="C3409" s="122" t="s">
        <v>142</v>
      </c>
      <c r="D3409" s="130">
        <v>1</v>
      </c>
      <c r="E3409" s="122" t="s">
        <v>200</v>
      </c>
    </row>
    <row r="3410" spans="1:5" ht="15.75" thickBot="1" x14ac:dyDescent="0.3">
      <c r="A3410" s="122" t="s">
        <v>3681</v>
      </c>
      <c r="B3410" s="130">
        <v>3</v>
      </c>
      <c r="C3410" s="122" t="s">
        <v>142</v>
      </c>
      <c r="D3410" s="130">
        <v>89</v>
      </c>
      <c r="E3410" s="122" t="s">
        <v>202</v>
      </c>
    </row>
    <row r="3411" spans="1:5" ht="15.75" thickBot="1" x14ac:dyDescent="0.3">
      <c r="A3411" s="122" t="s">
        <v>3681</v>
      </c>
      <c r="B3411" s="130">
        <v>3</v>
      </c>
      <c r="C3411" s="122" t="s">
        <v>142</v>
      </c>
      <c r="D3411" s="130">
        <v>133</v>
      </c>
      <c r="E3411" s="122" t="s">
        <v>203</v>
      </c>
    </row>
    <row r="3412" spans="1:5" ht="15.75" thickBot="1" x14ac:dyDescent="0.3">
      <c r="A3412" s="122" t="s">
        <v>3681</v>
      </c>
      <c r="B3412" s="130">
        <v>3</v>
      </c>
      <c r="C3412" s="122" t="s">
        <v>142</v>
      </c>
      <c r="D3412" s="130">
        <v>180</v>
      </c>
      <c r="E3412" s="122" t="s">
        <v>204</v>
      </c>
    </row>
    <row r="3413" spans="1:5" ht="15.75" thickBot="1" x14ac:dyDescent="0.3">
      <c r="A3413" s="122" t="s">
        <v>3681</v>
      </c>
      <c r="B3413" s="130">
        <v>3</v>
      </c>
      <c r="C3413" s="122" t="s">
        <v>142</v>
      </c>
      <c r="D3413" s="130">
        <v>500</v>
      </c>
      <c r="E3413" s="122" t="s">
        <v>205</v>
      </c>
    </row>
    <row r="3414" spans="1:5" ht="15.75" thickBot="1" x14ac:dyDescent="0.3">
      <c r="A3414" s="122" t="s">
        <v>3681</v>
      </c>
      <c r="B3414" s="130">
        <v>3</v>
      </c>
      <c r="C3414" s="122" t="s">
        <v>142</v>
      </c>
      <c r="D3414" s="130">
        <v>632</v>
      </c>
      <c r="E3414" s="122" t="s">
        <v>206</v>
      </c>
    </row>
    <row r="3415" spans="1:5" ht="15.75" thickBot="1" x14ac:dyDescent="0.3">
      <c r="A3415" s="122" t="s">
        <v>3681</v>
      </c>
      <c r="B3415" s="130">
        <v>37</v>
      </c>
      <c r="C3415" s="122" t="s">
        <v>143</v>
      </c>
      <c r="D3415" s="130">
        <v>1</v>
      </c>
      <c r="E3415" s="122" t="s">
        <v>416</v>
      </c>
    </row>
    <row r="3416" spans="1:5" ht="15.75" thickBot="1" x14ac:dyDescent="0.3">
      <c r="A3416" s="122" t="s">
        <v>3681</v>
      </c>
      <c r="B3416" s="130">
        <v>37</v>
      </c>
      <c r="C3416" s="122" t="s">
        <v>143</v>
      </c>
      <c r="D3416" s="130">
        <v>743</v>
      </c>
      <c r="E3416" s="122" t="s">
        <v>425</v>
      </c>
    </row>
    <row r="3417" spans="1:5" ht="15.75" thickBot="1" x14ac:dyDescent="0.3">
      <c r="A3417" s="122" t="s">
        <v>3681</v>
      </c>
      <c r="B3417" s="130">
        <v>37</v>
      </c>
      <c r="C3417" s="122" t="s">
        <v>143</v>
      </c>
      <c r="D3417" s="130">
        <v>749</v>
      </c>
      <c r="E3417" s="122" t="s">
        <v>427</v>
      </c>
    </row>
    <row r="3418" spans="1:5" ht="15.75" thickBot="1" x14ac:dyDescent="0.3">
      <c r="A3418" s="122" t="s">
        <v>3681</v>
      </c>
      <c r="B3418" s="130">
        <v>37</v>
      </c>
      <c r="C3418" s="122" t="s">
        <v>143</v>
      </c>
      <c r="D3418" s="130">
        <v>738</v>
      </c>
      <c r="E3418" s="122" t="s">
        <v>420</v>
      </c>
    </row>
    <row r="3419" spans="1:5" ht="15.75" thickBot="1" x14ac:dyDescent="0.3">
      <c r="A3419" s="122" t="s">
        <v>3681</v>
      </c>
      <c r="B3419" s="130">
        <v>37</v>
      </c>
      <c r="C3419" s="122" t="s">
        <v>143</v>
      </c>
      <c r="D3419" s="130">
        <v>752</v>
      </c>
      <c r="E3419" s="122" t="s">
        <v>429</v>
      </c>
    </row>
    <row r="3420" spans="1:5" ht="15.75" thickBot="1" x14ac:dyDescent="0.3">
      <c r="A3420" s="122" t="s">
        <v>3681</v>
      </c>
      <c r="B3420" s="130">
        <v>37</v>
      </c>
      <c r="C3420" s="122" t="s">
        <v>143</v>
      </c>
      <c r="D3420" s="130">
        <v>740</v>
      </c>
      <c r="E3420" s="122" t="s">
        <v>422</v>
      </c>
    </row>
    <row r="3421" spans="1:5" ht="15.75" thickBot="1" x14ac:dyDescent="0.3">
      <c r="A3421" s="122" t="s">
        <v>3681</v>
      </c>
      <c r="B3421" s="130">
        <v>37</v>
      </c>
      <c r="C3421" s="122" t="s">
        <v>143</v>
      </c>
      <c r="D3421" s="130">
        <v>741</v>
      </c>
      <c r="E3421" s="122" t="s">
        <v>423</v>
      </c>
    </row>
    <row r="3422" spans="1:5" ht="15.75" thickBot="1" x14ac:dyDescent="0.3">
      <c r="A3422" s="122" t="s">
        <v>3681</v>
      </c>
      <c r="B3422" s="130">
        <v>37</v>
      </c>
      <c r="C3422" s="122" t="s">
        <v>143</v>
      </c>
      <c r="D3422" s="130">
        <v>736</v>
      </c>
      <c r="E3422" s="122" t="s">
        <v>418</v>
      </c>
    </row>
    <row r="3423" spans="1:5" ht="15.75" thickBot="1" x14ac:dyDescent="0.3">
      <c r="A3423" s="122" t="s">
        <v>3681</v>
      </c>
      <c r="B3423" s="130">
        <v>37</v>
      </c>
      <c r="C3423" s="122" t="s">
        <v>143</v>
      </c>
      <c r="D3423" s="130">
        <v>742</v>
      </c>
      <c r="E3423" s="122" t="s">
        <v>424</v>
      </c>
    </row>
    <row r="3424" spans="1:5" ht="15.75" thickBot="1" x14ac:dyDescent="0.3">
      <c r="A3424" s="122" t="s">
        <v>3681</v>
      </c>
      <c r="B3424" s="130">
        <v>37</v>
      </c>
      <c r="C3424" s="122" t="s">
        <v>143</v>
      </c>
      <c r="D3424" s="130">
        <v>757</v>
      </c>
      <c r="E3424" s="122" t="s">
        <v>434</v>
      </c>
    </row>
    <row r="3425" spans="1:5" ht="15.75" thickBot="1" x14ac:dyDescent="0.3">
      <c r="A3425" s="122" t="s">
        <v>3681</v>
      </c>
      <c r="B3425" s="130">
        <v>37</v>
      </c>
      <c r="C3425" s="122" t="s">
        <v>143</v>
      </c>
      <c r="D3425" s="130">
        <v>744</v>
      </c>
      <c r="E3425" s="122" t="s">
        <v>426</v>
      </c>
    </row>
    <row r="3426" spans="1:5" ht="15.75" thickBot="1" x14ac:dyDescent="0.3">
      <c r="A3426" s="122" t="s">
        <v>3681</v>
      </c>
      <c r="B3426" s="130">
        <v>37</v>
      </c>
      <c r="C3426" s="122" t="s">
        <v>143</v>
      </c>
      <c r="D3426" s="130">
        <v>753</v>
      </c>
      <c r="E3426" s="122" t="s">
        <v>430</v>
      </c>
    </row>
    <row r="3427" spans="1:5" ht="15.75" thickBot="1" x14ac:dyDescent="0.3">
      <c r="A3427" s="122" t="s">
        <v>3681</v>
      </c>
      <c r="B3427" s="130">
        <v>37</v>
      </c>
      <c r="C3427" s="122" t="s">
        <v>143</v>
      </c>
      <c r="D3427" s="130">
        <v>758</v>
      </c>
      <c r="E3427" s="122" t="s">
        <v>435</v>
      </c>
    </row>
    <row r="3428" spans="1:5" ht="15.75" thickBot="1" x14ac:dyDescent="0.3">
      <c r="A3428" s="122" t="s">
        <v>3681</v>
      </c>
      <c r="B3428" s="130">
        <v>37</v>
      </c>
      <c r="C3428" s="122" t="s">
        <v>143</v>
      </c>
      <c r="D3428" s="130">
        <v>760</v>
      </c>
      <c r="E3428" s="122" t="s">
        <v>437</v>
      </c>
    </row>
    <row r="3429" spans="1:5" ht="15.75" thickBot="1" x14ac:dyDescent="0.3">
      <c r="A3429" s="122" t="s">
        <v>3681</v>
      </c>
      <c r="B3429" s="130">
        <v>37</v>
      </c>
      <c r="C3429" s="122" t="s">
        <v>143</v>
      </c>
      <c r="D3429" s="130">
        <v>756</v>
      </c>
      <c r="E3429" s="122" t="s">
        <v>433</v>
      </c>
    </row>
    <row r="3430" spans="1:5" ht="15.75" thickBot="1" x14ac:dyDescent="0.3">
      <c r="A3430" s="122" t="s">
        <v>3681</v>
      </c>
      <c r="B3430" s="130">
        <v>37</v>
      </c>
      <c r="C3430" s="122" t="s">
        <v>143</v>
      </c>
      <c r="D3430" s="130">
        <v>751</v>
      </c>
      <c r="E3430" s="122" t="s">
        <v>428</v>
      </c>
    </row>
    <row r="3431" spans="1:5" ht="15.75" thickBot="1" x14ac:dyDescent="0.3">
      <c r="A3431" s="122" t="s">
        <v>3681</v>
      </c>
      <c r="B3431" s="130">
        <v>37</v>
      </c>
      <c r="C3431" s="122" t="s">
        <v>143</v>
      </c>
      <c r="D3431" s="130">
        <v>739</v>
      </c>
      <c r="E3431" s="122" t="s">
        <v>421</v>
      </c>
    </row>
    <row r="3432" spans="1:5" ht="15.75" thickBot="1" x14ac:dyDescent="0.3">
      <c r="A3432" s="122" t="s">
        <v>3681</v>
      </c>
      <c r="B3432" s="130">
        <v>37</v>
      </c>
      <c r="C3432" s="122" t="s">
        <v>143</v>
      </c>
      <c r="D3432" s="130">
        <v>761</v>
      </c>
      <c r="E3432" s="122" t="s">
        <v>438</v>
      </c>
    </row>
    <row r="3433" spans="1:5" ht="15.75" thickBot="1" x14ac:dyDescent="0.3">
      <c r="A3433" s="122" t="s">
        <v>3681</v>
      </c>
      <c r="B3433" s="130">
        <v>37</v>
      </c>
      <c r="C3433" s="122" t="s">
        <v>143</v>
      </c>
      <c r="D3433" s="130">
        <v>735</v>
      </c>
      <c r="E3433" s="122" t="s">
        <v>417</v>
      </c>
    </row>
    <row r="3434" spans="1:5" ht="15.75" thickBot="1" x14ac:dyDescent="0.3">
      <c r="A3434" s="122" t="s">
        <v>3681</v>
      </c>
      <c r="B3434" s="130">
        <v>37</v>
      </c>
      <c r="C3434" s="122" t="s">
        <v>143</v>
      </c>
      <c r="D3434" s="130">
        <v>759</v>
      </c>
      <c r="E3434" s="122" t="s">
        <v>436</v>
      </c>
    </row>
    <row r="3435" spans="1:5" ht="15.75" thickBot="1" x14ac:dyDescent="0.3">
      <c r="A3435" s="122" t="s">
        <v>3681</v>
      </c>
      <c r="B3435" s="130">
        <v>37</v>
      </c>
      <c r="C3435" s="122" t="s">
        <v>143</v>
      </c>
      <c r="D3435" s="130">
        <v>737</v>
      </c>
      <c r="E3435" s="122" t="s">
        <v>419</v>
      </c>
    </row>
    <row r="3436" spans="1:5" ht="15.75" thickBot="1" x14ac:dyDescent="0.3">
      <c r="A3436" s="122" t="s">
        <v>3681</v>
      </c>
      <c r="B3436" s="130">
        <v>37</v>
      </c>
      <c r="C3436" s="122" t="s">
        <v>143</v>
      </c>
      <c r="D3436" s="130">
        <v>754</v>
      </c>
      <c r="E3436" s="122" t="s">
        <v>431</v>
      </c>
    </row>
    <row r="3437" spans="1:5" ht="15.75" thickBot="1" x14ac:dyDescent="0.3">
      <c r="A3437" s="122" t="s">
        <v>3681</v>
      </c>
      <c r="B3437" s="130">
        <v>37</v>
      </c>
      <c r="C3437" s="122" t="s">
        <v>143</v>
      </c>
      <c r="D3437" s="130">
        <v>755</v>
      </c>
      <c r="E3437" s="122" t="s">
        <v>432</v>
      </c>
    </row>
    <row r="3438" spans="1:5" ht="15.75" thickBot="1" x14ac:dyDescent="0.3">
      <c r="A3438" s="122" t="s">
        <v>3681</v>
      </c>
      <c r="B3438" s="130">
        <v>31</v>
      </c>
      <c r="C3438" s="122" t="s">
        <v>144</v>
      </c>
      <c r="D3438" s="130">
        <v>760</v>
      </c>
      <c r="E3438" s="122" t="s">
        <v>380</v>
      </c>
    </row>
    <row r="3439" spans="1:5" ht="15.75" thickBot="1" x14ac:dyDescent="0.3">
      <c r="A3439" s="122" t="s">
        <v>3681</v>
      </c>
      <c r="B3439" s="130">
        <v>31</v>
      </c>
      <c r="C3439" s="122" t="s">
        <v>144</v>
      </c>
      <c r="D3439" s="130">
        <v>734</v>
      </c>
      <c r="E3439" s="122" t="s">
        <v>354</v>
      </c>
    </row>
    <row r="3440" spans="1:5" ht="15.75" thickBot="1" x14ac:dyDescent="0.3">
      <c r="A3440" s="122" t="s">
        <v>3681</v>
      </c>
      <c r="B3440" s="130">
        <v>31</v>
      </c>
      <c r="C3440" s="122" t="s">
        <v>144</v>
      </c>
      <c r="D3440" s="130">
        <v>770</v>
      </c>
      <c r="E3440" s="122" t="s">
        <v>381</v>
      </c>
    </row>
    <row r="3441" spans="1:5" ht="15.75" thickBot="1" x14ac:dyDescent="0.3">
      <c r="A3441" s="122" t="s">
        <v>3681</v>
      </c>
      <c r="B3441" s="130">
        <v>31</v>
      </c>
      <c r="C3441" s="122" t="s">
        <v>144</v>
      </c>
      <c r="D3441" s="130">
        <v>749</v>
      </c>
      <c r="E3441" s="122" t="s">
        <v>369</v>
      </c>
    </row>
    <row r="3442" spans="1:5" ht="15.75" thickBot="1" x14ac:dyDescent="0.3">
      <c r="A3442" s="122" t="s">
        <v>3681</v>
      </c>
      <c r="B3442" s="130">
        <v>31</v>
      </c>
      <c r="C3442" s="122" t="s">
        <v>144</v>
      </c>
      <c r="D3442" s="130">
        <v>754</v>
      </c>
      <c r="E3442" s="122" t="s">
        <v>374</v>
      </c>
    </row>
    <row r="3443" spans="1:5" ht="15.75" thickBot="1" x14ac:dyDescent="0.3">
      <c r="A3443" s="122" t="s">
        <v>3681</v>
      </c>
      <c r="B3443" s="130">
        <v>31</v>
      </c>
      <c r="C3443" s="122" t="s">
        <v>144</v>
      </c>
      <c r="D3443" s="130">
        <v>753</v>
      </c>
      <c r="E3443" s="122" t="s">
        <v>373</v>
      </c>
    </row>
    <row r="3444" spans="1:5" ht="15.75" thickBot="1" x14ac:dyDescent="0.3">
      <c r="A3444" s="122" t="s">
        <v>3681</v>
      </c>
      <c r="B3444" s="130">
        <v>31</v>
      </c>
      <c r="C3444" s="122" t="s">
        <v>144</v>
      </c>
      <c r="D3444" s="130">
        <v>759</v>
      </c>
      <c r="E3444" s="122" t="s">
        <v>379</v>
      </c>
    </row>
    <row r="3445" spans="1:5" ht="15.75" thickBot="1" x14ac:dyDescent="0.3">
      <c r="A3445" s="122" t="s">
        <v>3681</v>
      </c>
      <c r="B3445" s="130">
        <v>31</v>
      </c>
      <c r="C3445" s="122" t="s">
        <v>144</v>
      </c>
      <c r="D3445" s="130">
        <v>756</v>
      </c>
      <c r="E3445" s="122" t="s">
        <v>376</v>
      </c>
    </row>
    <row r="3446" spans="1:5" ht="15.75" thickBot="1" x14ac:dyDescent="0.3">
      <c r="A3446" s="122" t="s">
        <v>3681</v>
      </c>
      <c r="B3446" s="130">
        <v>31</v>
      </c>
      <c r="C3446" s="122" t="s">
        <v>144</v>
      </c>
      <c r="D3446" s="130">
        <v>755</v>
      </c>
      <c r="E3446" s="122" t="s">
        <v>375</v>
      </c>
    </row>
    <row r="3447" spans="1:5" ht="15.75" thickBot="1" x14ac:dyDescent="0.3">
      <c r="A3447" s="122" t="s">
        <v>3681</v>
      </c>
      <c r="B3447" s="130">
        <v>31</v>
      </c>
      <c r="C3447" s="122" t="s">
        <v>144</v>
      </c>
      <c r="D3447" s="130">
        <v>745</v>
      </c>
      <c r="E3447" s="122" t="s">
        <v>365</v>
      </c>
    </row>
    <row r="3448" spans="1:5" ht="15.75" thickBot="1" x14ac:dyDescent="0.3">
      <c r="A3448" s="122" t="s">
        <v>3681</v>
      </c>
      <c r="B3448" s="130">
        <v>31</v>
      </c>
      <c r="C3448" s="122" t="s">
        <v>144</v>
      </c>
      <c r="D3448" s="130">
        <v>758</v>
      </c>
      <c r="E3448" s="122" t="s">
        <v>378</v>
      </c>
    </row>
    <row r="3449" spans="1:5" ht="15.75" thickBot="1" x14ac:dyDescent="0.3">
      <c r="A3449" s="122" t="s">
        <v>3681</v>
      </c>
      <c r="B3449" s="130">
        <v>31</v>
      </c>
      <c r="C3449" s="122" t="s">
        <v>144</v>
      </c>
      <c r="D3449" s="130">
        <v>741</v>
      </c>
      <c r="E3449" s="122" t="s">
        <v>361</v>
      </c>
    </row>
    <row r="3450" spans="1:5" ht="15.75" thickBot="1" x14ac:dyDescent="0.3">
      <c r="A3450" s="122" t="s">
        <v>3681</v>
      </c>
      <c r="B3450" s="130">
        <v>31</v>
      </c>
      <c r="C3450" s="122" t="s">
        <v>144</v>
      </c>
      <c r="D3450" s="130">
        <v>738</v>
      </c>
      <c r="E3450" s="122" t="s">
        <v>358</v>
      </c>
    </row>
    <row r="3451" spans="1:5" ht="15.75" thickBot="1" x14ac:dyDescent="0.3">
      <c r="A3451" s="122" t="s">
        <v>3681</v>
      </c>
      <c r="B3451" s="130">
        <v>31</v>
      </c>
      <c r="C3451" s="122" t="s">
        <v>144</v>
      </c>
      <c r="D3451" s="130">
        <v>739</v>
      </c>
      <c r="E3451" s="122" t="s">
        <v>359</v>
      </c>
    </row>
    <row r="3452" spans="1:5" ht="15.75" thickBot="1" x14ac:dyDescent="0.3">
      <c r="A3452" s="122" t="s">
        <v>3681</v>
      </c>
      <c r="B3452" s="130">
        <v>31</v>
      </c>
      <c r="C3452" s="122" t="s">
        <v>144</v>
      </c>
      <c r="D3452" s="130">
        <v>752</v>
      </c>
      <c r="E3452" s="122" t="s">
        <v>372</v>
      </c>
    </row>
    <row r="3453" spans="1:5" ht="15.75" thickBot="1" x14ac:dyDescent="0.3">
      <c r="A3453" s="122" t="s">
        <v>3681</v>
      </c>
      <c r="B3453" s="130">
        <v>31</v>
      </c>
      <c r="C3453" s="122" t="s">
        <v>144</v>
      </c>
      <c r="D3453" s="130">
        <v>799</v>
      </c>
      <c r="E3453" s="122" t="s">
        <v>382</v>
      </c>
    </row>
    <row r="3454" spans="1:5" ht="15.75" thickBot="1" x14ac:dyDescent="0.3">
      <c r="A3454" s="122" t="s">
        <v>3681</v>
      </c>
      <c r="B3454" s="130">
        <v>31</v>
      </c>
      <c r="C3454" s="122" t="s">
        <v>144</v>
      </c>
      <c r="D3454" s="130">
        <v>746</v>
      </c>
      <c r="E3454" s="122" t="s">
        <v>366</v>
      </c>
    </row>
    <row r="3455" spans="1:5" ht="15.75" thickBot="1" x14ac:dyDescent="0.3">
      <c r="A3455" s="122" t="s">
        <v>3681</v>
      </c>
      <c r="B3455" s="130">
        <v>31</v>
      </c>
      <c r="C3455" s="122" t="s">
        <v>144</v>
      </c>
      <c r="D3455" s="130">
        <v>740</v>
      </c>
      <c r="E3455" s="122" t="s">
        <v>360</v>
      </c>
    </row>
    <row r="3456" spans="1:5" ht="15.75" thickBot="1" x14ac:dyDescent="0.3">
      <c r="A3456" s="122" t="s">
        <v>3681</v>
      </c>
      <c r="B3456" s="130">
        <v>31</v>
      </c>
      <c r="C3456" s="122" t="s">
        <v>144</v>
      </c>
      <c r="D3456" s="130">
        <v>747</v>
      </c>
      <c r="E3456" s="122" t="s">
        <v>367</v>
      </c>
    </row>
    <row r="3457" spans="1:5" ht="15.75" thickBot="1" x14ac:dyDescent="0.3">
      <c r="A3457" s="122" t="s">
        <v>3681</v>
      </c>
      <c r="B3457" s="130">
        <v>31</v>
      </c>
      <c r="C3457" s="122" t="s">
        <v>144</v>
      </c>
      <c r="D3457" s="130">
        <v>735</v>
      </c>
      <c r="E3457" s="122" t="s">
        <v>355</v>
      </c>
    </row>
    <row r="3458" spans="1:5" ht="15.75" thickBot="1" x14ac:dyDescent="0.3">
      <c r="A3458" s="122" t="s">
        <v>3681</v>
      </c>
      <c r="B3458" s="130">
        <v>31</v>
      </c>
      <c r="C3458" s="122" t="s">
        <v>144</v>
      </c>
      <c r="D3458" s="130">
        <v>743</v>
      </c>
      <c r="E3458" s="122" t="s">
        <v>363</v>
      </c>
    </row>
    <row r="3459" spans="1:5" ht="15.75" thickBot="1" x14ac:dyDescent="0.3">
      <c r="A3459" s="122" t="s">
        <v>3681</v>
      </c>
      <c r="B3459" s="130">
        <v>31</v>
      </c>
      <c r="C3459" s="122" t="s">
        <v>144</v>
      </c>
      <c r="D3459" s="130">
        <v>750</v>
      </c>
      <c r="E3459" s="122" t="s">
        <v>370</v>
      </c>
    </row>
    <row r="3460" spans="1:5" ht="15.75" thickBot="1" x14ac:dyDescent="0.3">
      <c r="A3460" s="122" t="s">
        <v>3681</v>
      </c>
      <c r="B3460" s="130">
        <v>31</v>
      </c>
      <c r="C3460" s="122" t="s">
        <v>144</v>
      </c>
      <c r="D3460" s="130">
        <v>751</v>
      </c>
      <c r="E3460" s="122" t="s">
        <v>371</v>
      </c>
    </row>
    <row r="3461" spans="1:5" ht="15.75" thickBot="1" x14ac:dyDescent="0.3">
      <c r="A3461" s="122" t="s">
        <v>3681</v>
      </c>
      <c r="B3461" s="130">
        <v>31</v>
      </c>
      <c r="C3461" s="122" t="s">
        <v>144</v>
      </c>
      <c r="D3461" s="130">
        <v>742</v>
      </c>
      <c r="E3461" s="122" t="s">
        <v>362</v>
      </c>
    </row>
    <row r="3462" spans="1:5" ht="15.75" thickBot="1" x14ac:dyDescent="0.3">
      <c r="A3462" s="122" t="s">
        <v>3681</v>
      </c>
      <c r="B3462" s="130">
        <v>31</v>
      </c>
      <c r="C3462" s="122" t="s">
        <v>144</v>
      </c>
      <c r="D3462" s="130">
        <v>744</v>
      </c>
      <c r="E3462" s="122" t="s">
        <v>364</v>
      </c>
    </row>
    <row r="3463" spans="1:5" ht="15.75" thickBot="1" x14ac:dyDescent="0.3">
      <c r="A3463" s="122" t="s">
        <v>3681</v>
      </c>
      <c r="B3463" s="130">
        <v>31</v>
      </c>
      <c r="C3463" s="122" t="s">
        <v>144</v>
      </c>
      <c r="D3463" s="130">
        <v>736</v>
      </c>
      <c r="E3463" s="122" t="s">
        <v>356</v>
      </c>
    </row>
    <row r="3464" spans="1:5" ht="15.75" thickBot="1" x14ac:dyDescent="0.3">
      <c r="A3464" s="122" t="s">
        <v>3681</v>
      </c>
      <c r="B3464" s="130">
        <v>31</v>
      </c>
      <c r="C3464" s="122" t="s">
        <v>144</v>
      </c>
      <c r="D3464" s="130">
        <v>748</v>
      </c>
      <c r="E3464" s="122" t="s">
        <v>368</v>
      </c>
    </row>
    <row r="3465" spans="1:5" ht="15.75" thickBot="1" x14ac:dyDescent="0.3">
      <c r="A3465" s="122" t="s">
        <v>3681</v>
      </c>
      <c r="B3465" s="130">
        <v>31</v>
      </c>
      <c r="C3465" s="122" t="s">
        <v>144</v>
      </c>
      <c r="D3465" s="130">
        <v>737</v>
      </c>
      <c r="E3465" s="122" t="s">
        <v>357</v>
      </c>
    </row>
    <row r="3466" spans="1:5" ht="15.75" thickBot="1" x14ac:dyDescent="0.3">
      <c r="A3466" s="122" t="s">
        <v>3681</v>
      </c>
      <c r="B3466" s="130">
        <v>31</v>
      </c>
      <c r="C3466" s="122" t="s">
        <v>144</v>
      </c>
      <c r="D3466" s="130">
        <v>757</v>
      </c>
      <c r="E3466" s="122" t="s">
        <v>377</v>
      </c>
    </row>
    <row r="3467" spans="1:5" ht="15.75" thickBot="1" x14ac:dyDescent="0.3">
      <c r="A3467" s="122" t="s">
        <v>3681</v>
      </c>
      <c r="B3467" s="130">
        <v>31</v>
      </c>
      <c r="C3467" s="122" t="s">
        <v>144</v>
      </c>
      <c r="D3467" s="130">
        <v>733</v>
      </c>
      <c r="E3467" s="122" t="s">
        <v>353</v>
      </c>
    </row>
    <row r="3468" spans="1:5" ht="15.75" thickBot="1" x14ac:dyDescent="0.3">
      <c r="A3468" s="122" t="s">
        <v>3681</v>
      </c>
      <c r="B3468" s="130">
        <v>42</v>
      </c>
      <c r="C3468" s="122" t="s">
        <v>145</v>
      </c>
      <c r="D3468" s="130">
        <v>738</v>
      </c>
      <c r="E3468" s="122" t="s">
        <v>442</v>
      </c>
    </row>
    <row r="3469" spans="1:5" ht="15.75" thickBot="1" x14ac:dyDescent="0.3">
      <c r="A3469" s="122" t="s">
        <v>3681</v>
      </c>
      <c r="B3469" s="130">
        <v>42</v>
      </c>
      <c r="C3469" s="122" t="s">
        <v>145</v>
      </c>
      <c r="D3469" s="130">
        <v>739</v>
      </c>
      <c r="E3469" s="122" t="s">
        <v>443</v>
      </c>
    </row>
    <row r="3470" spans="1:5" ht="15.75" thickBot="1" x14ac:dyDescent="0.3">
      <c r="A3470" s="122" t="s">
        <v>3681</v>
      </c>
      <c r="B3470" s="130">
        <v>42</v>
      </c>
      <c r="C3470" s="122" t="s">
        <v>145</v>
      </c>
      <c r="D3470" s="130">
        <v>737</v>
      </c>
      <c r="E3470" s="122" t="s">
        <v>441</v>
      </c>
    </row>
    <row r="3471" spans="1:5" ht="15.75" thickBot="1" x14ac:dyDescent="0.3">
      <c r="A3471" s="122" t="s">
        <v>3681</v>
      </c>
      <c r="B3471" s="130">
        <v>42</v>
      </c>
      <c r="C3471" s="122" t="s">
        <v>145</v>
      </c>
      <c r="D3471" s="130">
        <v>735</v>
      </c>
      <c r="E3471" s="122" t="s">
        <v>439</v>
      </c>
    </row>
    <row r="3472" spans="1:5" ht="15.75" thickBot="1" x14ac:dyDescent="0.3">
      <c r="A3472" s="122" t="s">
        <v>3681</v>
      </c>
      <c r="B3472" s="130">
        <v>42</v>
      </c>
      <c r="C3472" s="122" t="s">
        <v>145</v>
      </c>
      <c r="D3472" s="130">
        <v>736</v>
      </c>
      <c r="E3472" s="122" t="s">
        <v>440</v>
      </c>
    </row>
    <row r="3473" spans="1:5" ht="15.75" thickBot="1" x14ac:dyDescent="0.3">
      <c r="A3473" s="122" t="s">
        <v>3681</v>
      </c>
      <c r="B3473" s="130">
        <v>42</v>
      </c>
      <c r="C3473" s="122" t="s">
        <v>145</v>
      </c>
      <c r="D3473" s="130">
        <v>742</v>
      </c>
      <c r="E3473" s="122" t="s">
        <v>446</v>
      </c>
    </row>
    <row r="3474" spans="1:5" ht="15.75" thickBot="1" x14ac:dyDescent="0.3">
      <c r="A3474" s="122" t="s">
        <v>3681</v>
      </c>
      <c r="B3474" s="130">
        <v>42</v>
      </c>
      <c r="C3474" s="122" t="s">
        <v>145</v>
      </c>
      <c r="D3474" s="130">
        <v>743</v>
      </c>
      <c r="E3474" s="122" t="s">
        <v>447</v>
      </c>
    </row>
    <row r="3475" spans="1:5" ht="15.75" thickBot="1" x14ac:dyDescent="0.3">
      <c r="A3475" s="122" t="s">
        <v>3681</v>
      </c>
      <c r="B3475" s="130">
        <v>42</v>
      </c>
      <c r="C3475" s="122" t="s">
        <v>145</v>
      </c>
      <c r="D3475" s="130">
        <v>744</v>
      </c>
      <c r="E3475" s="122" t="s">
        <v>448</v>
      </c>
    </row>
    <row r="3476" spans="1:5" ht="15.75" thickBot="1" x14ac:dyDescent="0.3">
      <c r="A3476" s="122" t="s">
        <v>3681</v>
      </c>
      <c r="B3476" s="130">
        <v>42</v>
      </c>
      <c r="C3476" s="122" t="s">
        <v>145</v>
      </c>
      <c r="D3476" s="130">
        <v>740</v>
      </c>
      <c r="E3476" s="122" t="s">
        <v>444</v>
      </c>
    </row>
    <row r="3477" spans="1:5" ht="15.75" thickBot="1" x14ac:dyDescent="0.3">
      <c r="A3477" s="122" t="s">
        <v>3681</v>
      </c>
      <c r="B3477" s="130">
        <v>42</v>
      </c>
      <c r="C3477" s="122" t="s">
        <v>145</v>
      </c>
      <c r="D3477" s="130">
        <v>741</v>
      </c>
      <c r="E3477" s="122" t="s">
        <v>445</v>
      </c>
    </row>
    <row r="3478" spans="1:5" ht="15.75" thickBot="1" x14ac:dyDescent="0.3">
      <c r="A3478" s="122" t="s">
        <v>3681</v>
      </c>
      <c r="B3478" s="130">
        <v>42</v>
      </c>
      <c r="C3478" s="122" t="s">
        <v>145</v>
      </c>
      <c r="D3478" s="130">
        <v>746</v>
      </c>
      <c r="E3478" s="122" t="s">
        <v>450</v>
      </c>
    </row>
    <row r="3479" spans="1:5" ht="15.75" thickBot="1" x14ac:dyDescent="0.3">
      <c r="A3479" s="122" t="s">
        <v>3681</v>
      </c>
      <c r="B3479" s="130">
        <v>42</v>
      </c>
      <c r="C3479" s="122" t="s">
        <v>145</v>
      </c>
      <c r="D3479" s="130">
        <v>745</v>
      </c>
      <c r="E3479" s="122" t="s">
        <v>449</v>
      </c>
    </row>
    <row r="3480" spans="1:5" ht="15.75" thickBot="1" x14ac:dyDescent="0.3">
      <c r="A3480" s="122" t="s">
        <v>3681</v>
      </c>
      <c r="B3480" s="130">
        <v>72</v>
      </c>
      <c r="C3480" s="122" t="s">
        <v>146</v>
      </c>
      <c r="D3480" s="130">
        <v>736</v>
      </c>
      <c r="E3480" s="122" t="s">
        <v>534</v>
      </c>
    </row>
    <row r="3481" spans="1:5" ht="15.75" thickBot="1" x14ac:dyDescent="0.3">
      <c r="A3481" s="122" t="s">
        <v>3681</v>
      </c>
      <c r="B3481" s="130">
        <v>72</v>
      </c>
      <c r="C3481" s="122" t="s">
        <v>146</v>
      </c>
      <c r="D3481" s="130">
        <v>735</v>
      </c>
      <c r="E3481" s="122" t="s">
        <v>533</v>
      </c>
    </row>
    <row r="3482" spans="1:5" ht="15.75" thickBot="1" x14ac:dyDescent="0.3">
      <c r="A3482" s="122" t="s">
        <v>3681</v>
      </c>
      <c r="B3482" s="130">
        <v>72</v>
      </c>
      <c r="C3482" s="122" t="s">
        <v>146</v>
      </c>
      <c r="D3482" s="130">
        <v>737</v>
      </c>
      <c r="E3482" s="122" t="s">
        <v>535</v>
      </c>
    </row>
    <row r="3484" spans="1:5" x14ac:dyDescent="0.25">
      <c r="A3484" s="131">
        <v>1</v>
      </c>
    </row>
  </sheetData>
  <sheetProtection password="DEF7" sheet="1" objects="1" scenarios="1" formatCells="0" formatColumns="0" formatRows="0" autoFilter="0"/>
  <autoFilter ref="A1:E3482" xr:uid="{00000000-0009-0000-0000-000003000000}"/>
  <pageMargins left="0.511811024" right="0.511811024" top="0.78740157499999996" bottom="0.78740157499999996" header="0.31496062000000002" footer="0.31496062000000002"/>
  <pageSetup paperSize="9"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50"/>
  <sheetViews>
    <sheetView topLeftCell="F1" workbookViewId="0">
      <selection activeCell="H3" sqref="H3"/>
    </sheetView>
  </sheetViews>
  <sheetFormatPr defaultRowHeight="15" x14ac:dyDescent="0.25"/>
  <cols>
    <col min="1" max="1" width="26.140625" style="117" hidden="1" customWidth="1"/>
    <col min="2" max="2" width="7.140625" style="117" hidden="1" customWidth="1"/>
    <col min="3" max="3" width="69.5703125" style="117" hidden="1" customWidth="1"/>
    <col min="4" max="5" width="7" style="117" hidden="1" customWidth="1"/>
    <col min="6" max="6" width="29" style="117" bestFit="1" customWidth="1"/>
    <col min="7" max="7" width="13.5703125" style="117" bestFit="1" customWidth="1"/>
    <col min="8" max="8" width="78.85546875" style="117" bestFit="1" customWidth="1"/>
    <col min="9" max="16384" width="9.140625" style="117"/>
  </cols>
  <sheetData>
    <row r="1" spans="1:8" ht="15.75" thickBot="1" x14ac:dyDescent="0.3">
      <c r="A1" s="115" t="s">
        <v>169</v>
      </c>
      <c r="B1" s="112" t="s">
        <v>3788</v>
      </c>
      <c r="C1" s="112" t="s">
        <v>177</v>
      </c>
      <c r="D1" s="112" t="s">
        <v>3789</v>
      </c>
      <c r="E1" s="112" t="s">
        <v>3790</v>
      </c>
      <c r="F1" s="115" t="s">
        <v>169</v>
      </c>
      <c r="G1" s="112" t="s">
        <v>3792</v>
      </c>
      <c r="H1" s="112" t="s">
        <v>177</v>
      </c>
    </row>
    <row r="2" spans="1:8" ht="15.75" thickBot="1" x14ac:dyDescent="0.3">
      <c r="A2" s="114" t="s">
        <v>3683</v>
      </c>
      <c r="B2" s="116">
        <v>2</v>
      </c>
      <c r="C2" s="116" t="s">
        <v>65</v>
      </c>
      <c r="D2" s="117">
        <v>1</v>
      </c>
      <c r="E2" s="117" t="str">
        <f>IF(A2=$F$2,B2,"")</f>
        <v/>
      </c>
      <c r="F2" s="117" t="str">
        <f>IF(Identificação!$B$5=0,"",Identificação!$B$5)</f>
        <v>Obras e Serviços de Engenharia</v>
      </c>
      <c r="G2" s="117">
        <f>IFERROR(SMALL($E$2:$E$250,D2),"")</f>
        <v>7</v>
      </c>
      <c r="H2" s="117" t="str">
        <f>IFERROR(VLOOKUP(G2,base!$C$2:$D$133,2,FALSE),"")</f>
        <v>serviços de engenharia/obras: resíduos sólidos</v>
      </c>
    </row>
    <row r="3" spans="1:8" ht="15.75" thickBot="1" x14ac:dyDescent="0.3">
      <c r="A3" s="114" t="s">
        <v>3684</v>
      </c>
      <c r="B3" s="116">
        <v>2</v>
      </c>
      <c r="C3" s="116" t="s">
        <v>65</v>
      </c>
      <c r="D3" s="117">
        <v>2</v>
      </c>
      <c r="E3" s="117" t="str">
        <f t="shared" ref="E3:E66" si="0">IF(A3=$F$2,B3,"")</f>
        <v/>
      </c>
      <c r="G3" s="117">
        <f t="shared" ref="G3:G66" si="1">IFERROR(SMALL($E$2:$E$250,D3),"")</f>
        <v>8</v>
      </c>
      <c r="H3" s="117" t="str">
        <f>IFERROR(VLOOKUP(G3,base!$C$2:$D$133,2,FALSE),"")</f>
        <v>serviços de engenharia/obras: edificações</v>
      </c>
    </row>
    <row r="4" spans="1:8" ht="15.75" thickBot="1" x14ac:dyDescent="0.3">
      <c r="A4" s="114" t="s">
        <v>3684</v>
      </c>
      <c r="B4" s="116">
        <v>3</v>
      </c>
      <c r="C4" s="116" t="s">
        <v>142</v>
      </c>
      <c r="D4" s="117">
        <v>3</v>
      </c>
      <c r="E4" s="117" t="str">
        <f t="shared" si="0"/>
        <v/>
      </c>
      <c r="G4" s="117">
        <f t="shared" si="1"/>
        <v>9</v>
      </c>
      <c r="H4" s="117" t="str">
        <f>IFERROR(VLOOKUP(G4,base!$C$2:$D$133,2,FALSE),"")</f>
        <v>serviços de engenharia/obras: rodovias, ferrovias e aeroportos</v>
      </c>
    </row>
    <row r="5" spans="1:8" ht="15.75" thickBot="1" x14ac:dyDescent="0.3">
      <c r="A5" s="114" t="s">
        <v>3681</v>
      </c>
      <c r="B5" s="116">
        <v>3</v>
      </c>
      <c r="C5" s="116" t="s">
        <v>142</v>
      </c>
      <c r="D5" s="117">
        <v>4</v>
      </c>
      <c r="E5" s="117" t="str">
        <f t="shared" si="0"/>
        <v/>
      </c>
      <c r="G5" s="117">
        <f t="shared" si="1"/>
        <v>10</v>
      </c>
      <c r="H5" s="117" t="str">
        <f>IFERROR(VLOOKUP(G5,base!$C$2:$D$133,2,FALSE),"")</f>
        <v>serviços de engenharia/obras: obras-de-arte-especiais</v>
      </c>
    </row>
    <row r="6" spans="1:8" ht="15.75" thickBot="1" x14ac:dyDescent="0.3">
      <c r="A6" s="114" t="s">
        <v>170</v>
      </c>
      <c r="B6" s="116">
        <v>7</v>
      </c>
      <c r="C6" s="116" t="s">
        <v>123</v>
      </c>
      <c r="D6" s="117">
        <v>5</v>
      </c>
      <c r="E6" s="117">
        <f t="shared" si="0"/>
        <v>7</v>
      </c>
      <c r="G6" s="117">
        <f t="shared" si="1"/>
        <v>11</v>
      </c>
      <c r="H6" s="117" t="str">
        <f>IFERROR(VLOOKUP(G6,base!$C$2:$D$133,2,FALSE),"")</f>
        <v>serviços de engenharia/obras: urbanização</v>
      </c>
    </row>
    <row r="7" spans="1:8" ht="15.75" thickBot="1" x14ac:dyDescent="0.3">
      <c r="A7" s="114" t="s">
        <v>170</v>
      </c>
      <c r="B7" s="116">
        <v>8</v>
      </c>
      <c r="C7" s="116" t="s">
        <v>118</v>
      </c>
      <c r="D7" s="117">
        <v>6</v>
      </c>
      <c r="E7" s="117">
        <f t="shared" si="0"/>
        <v>8</v>
      </c>
      <c r="G7" s="117">
        <f t="shared" si="1"/>
        <v>12</v>
      </c>
      <c r="H7" s="117" t="str">
        <f>IFERROR(VLOOKUP(G7,base!$C$2:$D$133,2,FALSE),"")</f>
        <v>serviços de engenharia/obras: infraestrutura de energia</v>
      </c>
    </row>
    <row r="8" spans="1:8" ht="15.75" thickBot="1" x14ac:dyDescent="0.3">
      <c r="A8" s="114" t="s">
        <v>170</v>
      </c>
      <c r="B8" s="116">
        <v>9</v>
      </c>
      <c r="C8" s="116" t="s">
        <v>124</v>
      </c>
      <c r="D8" s="117">
        <v>7</v>
      </c>
      <c r="E8" s="117">
        <f t="shared" si="0"/>
        <v>9</v>
      </c>
      <c r="G8" s="117">
        <f t="shared" si="1"/>
        <v>13</v>
      </c>
      <c r="H8" s="117" t="str">
        <f>IFERROR(VLOOKUP(G8,base!$C$2:$D$133,2,FALSE),"")</f>
        <v>serviços de engenharia/obras: saneamento</v>
      </c>
    </row>
    <row r="9" spans="1:8" ht="15.75" thickBot="1" x14ac:dyDescent="0.3">
      <c r="A9" s="114" t="s">
        <v>170</v>
      </c>
      <c r="B9" s="116">
        <v>10</v>
      </c>
      <c r="C9" s="116" t="s">
        <v>122</v>
      </c>
      <c r="D9" s="117">
        <v>8</v>
      </c>
      <c r="E9" s="117">
        <f t="shared" si="0"/>
        <v>10</v>
      </c>
      <c r="G9" s="117">
        <f t="shared" si="1"/>
        <v>14</v>
      </c>
      <c r="H9" s="117" t="str">
        <f>IFERROR(VLOOKUP(G9,base!$C$2:$D$133,2,FALSE),"")</f>
        <v>serviços de engenharia/obras: obras portuárias, marítimas e fluviais</v>
      </c>
    </row>
    <row r="10" spans="1:8" ht="15.75" thickBot="1" x14ac:dyDescent="0.3">
      <c r="A10" s="114" t="s">
        <v>170</v>
      </c>
      <c r="B10" s="116">
        <v>11</v>
      </c>
      <c r="C10" s="116" t="s">
        <v>128</v>
      </c>
      <c r="D10" s="117">
        <v>9</v>
      </c>
      <c r="E10" s="117">
        <f t="shared" si="0"/>
        <v>11</v>
      </c>
      <c r="G10" s="117">
        <f t="shared" si="1"/>
        <v>15</v>
      </c>
      <c r="H10" s="117" t="str">
        <f>IFERROR(VLOOKUP(G10,base!$C$2:$D$133,2,FALSE),"")</f>
        <v>serviços de engenharia/obras: serviços especializados para construção</v>
      </c>
    </row>
    <row r="11" spans="1:8" ht="15.75" thickBot="1" x14ac:dyDescent="0.3">
      <c r="A11" s="114" t="s">
        <v>170</v>
      </c>
      <c r="B11" s="116">
        <v>12</v>
      </c>
      <c r="C11" s="116" t="s">
        <v>119</v>
      </c>
      <c r="D11" s="117">
        <v>10</v>
      </c>
      <c r="E11" s="117">
        <f t="shared" si="0"/>
        <v>12</v>
      </c>
      <c r="G11" s="117">
        <f t="shared" si="1"/>
        <v>16</v>
      </c>
      <c r="H11" s="117" t="str">
        <f>IFERROR(VLOOKUP(G11,base!$C$2:$D$133,2,FALSE),"")</f>
        <v>serviços de engenharia/obras: inst. elétricas, hidráulicas e outras inst. em construções</v>
      </c>
    </row>
    <row r="12" spans="1:8" ht="15.75" thickBot="1" x14ac:dyDescent="0.3">
      <c r="A12" s="114" t="s">
        <v>170</v>
      </c>
      <c r="B12" s="116">
        <v>13</v>
      </c>
      <c r="C12" s="116" t="s">
        <v>125</v>
      </c>
      <c r="D12" s="117">
        <v>11</v>
      </c>
      <c r="E12" s="117">
        <f t="shared" si="0"/>
        <v>13</v>
      </c>
      <c r="G12" s="117">
        <f t="shared" si="1"/>
        <v>17</v>
      </c>
      <c r="H12" s="117" t="str">
        <f>IFERROR(VLOOKUP(G12,base!$C$2:$D$133,2,FALSE),"")</f>
        <v>serviços de engenharia/obras: serviços técnicos de engenharia e arquitetura</v>
      </c>
    </row>
    <row r="13" spans="1:8" ht="15.75" thickBot="1" x14ac:dyDescent="0.3">
      <c r="A13" s="114" t="s">
        <v>170</v>
      </c>
      <c r="B13" s="116">
        <v>14</v>
      </c>
      <c r="C13" s="116" t="s">
        <v>121</v>
      </c>
      <c r="D13" s="117">
        <v>12</v>
      </c>
      <c r="E13" s="117">
        <f t="shared" si="0"/>
        <v>14</v>
      </c>
      <c r="G13" s="117" t="str">
        <f t="shared" si="1"/>
        <v/>
      </c>
      <c r="H13" s="117" t="str">
        <f>IFERROR(VLOOKUP(G13,base!$C$2:$D$133,2,FALSE),"")</f>
        <v/>
      </c>
    </row>
    <row r="14" spans="1:8" ht="15.75" thickBot="1" x14ac:dyDescent="0.3">
      <c r="A14" s="114" t="s">
        <v>170</v>
      </c>
      <c r="B14" s="116">
        <v>15</v>
      </c>
      <c r="C14" s="116" t="s">
        <v>126</v>
      </c>
      <c r="D14" s="117">
        <v>13</v>
      </c>
      <c r="E14" s="117">
        <f t="shared" si="0"/>
        <v>15</v>
      </c>
      <c r="G14" s="117" t="str">
        <f t="shared" si="1"/>
        <v/>
      </c>
      <c r="H14" s="117" t="str">
        <f>IFERROR(VLOOKUP(G14,base!$C$2:$D$133,2,FALSE),"")</f>
        <v/>
      </c>
    </row>
    <row r="15" spans="1:8" ht="15.75" thickBot="1" x14ac:dyDescent="0.3">
      <c r="A15" s="114" t="s">
        <v>170</v>
      </c>
      <c r="B15" s="116">
        <v>16</v>
      </c>
      <c r="C15" s="116" t="s">
        <v>120</v>
      </c>
      <c r="D15" s="117">
        <v>14</v>
      </c>
      <c r="E15" s="117">
        <f t="shared" si="0"/>
        <v>16</v>
      </c>
      <c r="G15" s="117" t="str">
        <f t="shared" si="1"/>
        <v/>
      </c>
      <c r="H15" s="117" t="str">
        <f>IFERROR(VLOOKUP(G15,base!$C$2:$D$133,2,FALSE),"")</f>
        <v/>
      </c>
    </row>
    <row r="16" spans="1:8" ht="15.75" thickBot="1" x14ac:dyDescent="0.3">
      <c r="A16" s="114" t="s">
        <v>170</v>
      </c>
      <c r="B16" s="116">
        <v>17</v>
      </c>
      <c r="C16" s="116" t="s">
        <v>127</v>
      </c>
      <c r="D16" s="117">
        <v>15</v>
      </c>
      <c r="E16" s="117">
        <f t="shared" si="0"/>
        <v>17</v>
      </c>
      <c r="G16" s="117" t="str">
        <f t="shared" si="1"/>
        <v/>
      </c>
      <c r="H16" s="117" t="str">
        <f>IFERROR(VLOOKUP(G16,base!$C$2:$D$133,2,FALSE),"")</f>
        <v/>
      </c>
    </row>
    <row r="17" spans="1:8" ht="15.75" thickBot="1" x14ac:dyDescent="0.3">
      <c r="A17" s="114" t="s">
        <v>3681</v>
      </c>
      <c r="B17" s="116">
        <v>29</v>
      </c>
      <c r="C17" s="116" t="s">
        <v>116</v>
      </c>
      <c r="D17" s="117">
        <v>16</v>
      </c>
      <c r="E17" s="117" t="str">
        <f t="shared" si="0"/>
        <v/>
      </c>
      <c r="G17" s="117" t="str">
        <f t="shared" si="1"/>
        <v/>
      </c>
      <c r="H17" s="117" t="str">
        <f>IFERROR(VLOOKUP(G17,base!$C$2:$D$133,2,FALSE),"")</f>
        <v/>
      </c>
    </row>
    <row r="18" spans="1:8" ht="15.75" thickBot="1" x14ac:dyDescent="0.3">
      <c r="A18" s="114" t="s">
        <v>3681</v>
      </c>
      <c r="B18" s="116">
        <v>30</v>
      </c>
      <c r="C18" s="116" t="s">
        <v>117</v>
      </c>
      <c r="D18" s="117">
        <v>17</v>
      </c>
      <c r="E18" s="117" t="str">
        <f t="shared" si="0"/>
        <v/>
      </c>
      <c r="G18" s="117" t="str">
        <f t="shared" si="1"/>
        <v/>
      </c>
      <c r="H18" s="117" t="str">
        <f>IFERROR(VLOOKUP(G18,base!$C$2:$D$133,2,FALSE),"")</f>
        <v/>
      </c>
    </row>
    <row r="19" spans="1:8" ht="15.75" thickBot="1" x14ac:dyDescent="0.3">
      <c r="A19" s="114" t="s">
        <v>3684</v>
      </c>
      <c r="B19" s="116">
        <v>31</v>
      </c>
      <c r="C19" s="116" t="s">
        <v>144</v>
      </c>
      <c r="D19" s="117">
        <v>18</v>
      </c>
      <c r="E19" s="117" t="str">
        <f t="shared" si="0"/>
        <v/>
      </c>
      <c r="G19" s="117" t="str">
        <f t="shared" si="1"/>
        <v/>
      </c>
      <c r="H19" s="117" t="str">
        <f>IFERROR(VLOOKUP(G19,base!$C$2:$D$133,2,FALSE),"")</f>
        <v/>
      </c>
    </row>
    <row r="20" spans="1:8" ht="15.75" thickBot="1" x14ac:dyDescent="0.3">
      <c r="A20" s="114" t="s">
        <v>3681</v>
      </c>
      <c r="B20" s="116">
        <v>31</v>
      </c>
      <c r="C20" s="116" t="s">
        <v>144</v>
      </c>
      <c r="D20" s="117">
        <v>19</v>
      </c>
      <c r="E20" s="117" t="str">
        <f t="shared" si="0"/>
        <v/>
      </c>
      <c r="G20" s="117" t="str">
        <f t="shared" si="1"/>
        <v/>
      </c>
      <c r="H20" s="117" t="str">
        <f>IFERROR(VLOOKUP(G20,base!$C$2:$D$133,2,FALSE),"")</f>
        <v/>
      </c>
    </row>
    <row r="21" spans="1:8" ht="15.75" thickBot="1" x14ac:dyDescent="0.3">
      <c r="A21" s="114" t="s">
        <v>3683</v>
      </c>
      <c r="B21" s="116">
        <v>33</v>
      </c>
      <c r="C21" s="116" t="s">
        <v>94</v>
      </c>
      <c r="D21" s="117">
        <v>20</v>
      </c>
      <c r="E21" s="117" t="str">
        <f t="shared" si="0"/>
        <v/>
      </c>
      <c r="G21" s="117" t="str">
        <f t="shared" si="1"/>
        <v/>
      </c>
      <c r="H21" s="117" t="str">
        <f>IFERROR(VLOOKUP(G21,base!$C$2:$D$133,2,FALSE),"")</f>
        <v/>
      </c>
    </row>
    <row r="22" spans="1:8" ht="15.75" thickBot="1" x14ac:dyDescent="0.3">
      <c r="A22" s="114" t="s">
        <v>3683</v>
      </c>
      <c r="B22" s="116">
        <v>34</v>
      </c>
      <c r="C22" s="116" t="s">
        <v>96</v>
      </c>
      <c r="D22" s="117">
        <v>21</v>
      </c>
      <c r="E22" s="117" t="str">
        <f t="shared" si="0"/>
        <v/>
      </c>
      <c r="G22" s="117" t="str">
        <f t="shared" si="1"/>
        <v/>
      </c>
      <c r="H22" s="117" t="str">
        <f>IFERROR(VLOOKUP(G22,base!$C$2:$D$133,2,FALSE),"")</f>
        <v/>
      </c>
    </row>
    <row r="23" spans="1:8" ht="15.75" thickBot="1" x14ac:dyDescent="0.3">
      <c r="A23" s="114" t="s">
        <v>3684</v>
      </c>
      <c r="B23" s="116">
        <v>34</v>
      </c>
      <c r="C23" s="116" t="s">
        <v>96</v>
      </c>
      <c r="D23" s="117">
        <v>22</v>
      </c>
      <c r="E23" s="117" t="str">
        <f t="shared" si="0"/>
        <v/>
      </c>
      <c r="G23" s="117" t="str">
        <f t="shared" si="1"/>
        <v/>
      </c>
      <c r="H23" s="117" t="str">
        <f>IFERROR(VLOOKUP(G23,base!$C$2:$D$133,2,FALSE),"")</f>
        <v/>
      </c>
    </row>
    <row r="24" spans="1:8" ht="15.75" thickBot="1" x14ac:dyDescent="0.3">
      <c r="A24" s="114" t="s">
        <v>3683</v>
      </c>
      <c r="B24" s="116">
        <v>35</v>
      </c>
      <c r="C24" s="116" t="s">
        <v>50</v>
      </c>
      <c r="D24" s="117">
        <v>23</v>
      </c>
      <c r="E24" s="117" t="str">
        <f t="shared" si="0"/>
        <v/>
      </c>
      <c r="G24" s="117" t="str">
        <f t="shared" si="1"/>
        <v/>
      </c>
      <c r="H24" s="117" t="str">
        <f>IFERROR(VLOOKUP(G24,base!$C$2:$D$133,2,FALSE),"")</f>
        <v/>
      </c>
    </row>
    <row r="25" spans="1:8" ht="15.75" thickBot="1" x14ac:dyDescent="0.3">
      <c r="A25" s="114" t="s">
        <v>3684</v>
      </c>
      <c r="B25" s="116">
        <v>35</v>
      </c>
      <c r="C25" s="116" t="s">
        <v>50</v>
      </c>
      <c r="D25" s="117">
        <v>24</v>
      </c>
      <c r="E25" s="117" t="str">
        <f t="shared" si="0"/>
        <v/>
      </c>
      <c r="G25" s="117" t="str">
        <f t="shared" si="1"/>
        <v/>
      </c>
      <c r="H25" s="117" t="str">
        <f>IFERROR(VLOOKUP(G25,base!$C$2:$D$133,2,FALSE),"")</f>
        <v/>
      </c>
    </row>
    <row r="26" spans="1:8" ht="15.75" thickBot="1" x14ac:dyDescent="0.3">
      <c r="A26" s="114" t="s">
        <v>3684</v>
      </c>
      <c r="B26" s="116">
        <v>37</v>
      </c>
      <c r="C26" s="116" t="s">
        <v>143</v>
      </c>
      <c r="D26" s="117">
        <v>25</v>
      </c>
      <c r="E26" s="117" t="str">
        <f t="shared" si="0"/>
        <v/>
      </c>
      <c r="G26" s="117" t="str">
        <f t="shared" si="1"/>
        <v/>
      </c>
      <c r="H26" s="117" t="str">
        <f>IFERROR(VLOOKUP(G26,base!$C$2:$D$133,2,FALSE),"")</f>
        <v/>
      </c>
    </row>
    <row r="27" spans="1:8" ht="15.75" thickBot="1" x14ac:dyDescent="0.3">
      <c r="A27" s="114" t="s">
        <v>3681</v>
      </c>
      <c r="B27" s="116">
        <v>37</v>
      </c>
      <c r="C27" s="116" t="s">
        <v>143</v>
      </c>
      <c r="D27" s="117">
        <v>26</v>
      </c>
      <c r="E27" s="117" t="str">
        <f t="shared" si="0"/>
        <v/>
      </c>
      <c r="G27" s="117" t="str">
        <f t="shared" si="1"/>
        <v/>
      </c>
      <c r="H27" s="117" t="str">
        <f>IFERROR(VLOOKUP(G27,base!$C$2:$D$133,2,FALSE),"")</f>
        <v/>
      </c>
    </row>
    <row r="28" spans="1:8" ht="15.75" thickBot="1" x14ac:dyDescent="0.3">
      <c r="A28" s="114" t="s">
        <v>3684</v>
      </c>
      <c r="B28" s="116">
        <v>42</v>
      </c>
      <c r="C28" s="116" t="s">
        <v>145</v>
      </c>
      <c r="D28" s="117">
        <v>27</v>
      </c>
      <c r="E28" s="117" t="str">
        <f t="shared" si="0"/>
        <v/>
      </c>
      <c r="G28" s="117" t="str">
        <f t="shared" si="1"/>
        <v/>
      </c>
      <c r="H28" s="117" t="str">
        <f>IFERROR(VLOOKUP(G28,base!$C$2:$D$133,2,FALSE),"")</f>
        <v/>
      </c>
    </row>
    <row r="29" spans="1:8" ht="15.75" thickBot="1" x14ac:dyDescent="0.3">
      <c r="A29" s="114" t="s">
        <v>3681</v>
      </c>
      <c r="B29" s="116">
        <v>42</v>
      </c>
      <c r="C29" s="116" t="s">
        <v>145</v>
      </c>
      <c r="D29" s="117">
        <v>28</v>
      </c>
      <c r="E29" s="117" t="str">
        <f t="shared" si="0"/>
        <v/>
      </c>
      <c r="G29" s="117" t="str">
        <f t="shared" si="1"/>
        <v/>
      </c>
      <c r="H29" s="117" t="str">
        <f>IFERROR(VLOOKUP(G29,base!$C$2:$D$133,2,FALSE),"")</f>
        <v/>
      </c>
    </row>
    <row r="30" spans="1:8" ht="15.75" thickBot="1" x14ac:dyDescent="0.3">
      <c r="A30" s="114" t="s">
        <v>3684</v>
      </c>
      <c r="B30" s="116">
        <v>45</v>
      </c>
      <c r="C30" s="116" t="s">
        <v>130</v>
      </c>
      <c r="D30" s="117">
        <v>29</v>
      </c>
      <c r="E30" s="117" t="str">
        <f t="shared" si="0"/>
        <v/>
      </c>
      <c r="G30" s="117" t="str">
        <f t="shared" si="1"/>
        <v/>
      </c>
      <c r="H30" s="117" t="str">
        <f>IFERROR(VLOOKUP(G30,base!$C$2:$D$133,2,FALSE),"")</f>
        <v/>
      </c>
    </row>
    <row r="31" spans="1:8" ht="15.75" thickBot="1" x14ac:dyDescent="0.3">
      <c r="A31" s="114" t="s">
        <v>3681</v>
      </c>
      <c r="B31" s="116">
        <v>45</v>
      </c>
      <c r="C31" s="116" t="s">
        <v>130</v>
      </c>
      <c r="D31" s="117">
        <v>30</v>
      </c>
      <c r="E31" s="117" t="str">
        <f t="shared" si="0"/>
        <v/>
      </c>
      <c r="G31" s="117" t="str">
        <f t="shared" si="1"/>
        <v/>
      </c>
      <c r="H31" s="117" t="str">
        <f>IFERROR(VLOOKUP(G31,base!$C$2:$D$133,2,FALSE),"")</f>
        <v/>
      </c>
    </row>
    <row r="32" spans="1:8" ht="15.75" thickBot="1" x14ac:dyDescent="0.3">
      <c r="A32" s="114" t="s">
        <v>3684</v>
      </c>
      <c r="B32" s="116">
        <v>47</v>
      </c>
      <c r="C32" s="116" t="s">
        <v>141</v>
      </c>
      <c r="D32" s="117">
        <v>31</v>
      </c>
      <c r="E32" s="117" t="str">
        <f t="shared" si="0"/>
        <v/>
      </c>
      <c r="G32" s="117" t="str">
        <f t="shared" si="1"/>
        <v/>
      </c>
      <c r="H32" s="117" t="str">
        <f>IFERROR(VLOOKUP(G32,base!$C$2:$D$133,2,FALSE),"")</f>
        <v/>
      </c>
    </row>
    <row r="33" spans="1:8" ht="15.75" thickBot="1" x14ac:dyDescent="0.3">
      <c r="A33" s="114" t="s">
        <v>3681</v>
      </c>
      <c r="B33" s="116">
        <v>47</v>
      </c>
      <c r="C33" s="116" t="s">
        <v>141</v>
      </c>
      <c r="D33" s="117">
        <v>32</v>
      </c>
      <c r="E33" s="117" t="str">
        <f t="shared" si="0"/>
        <v/>
      </c>
      <c r="G33" s="117" t="str">
        <f t="shared" si="1"/>
        <v/>
      </c>
      <c r="H33" s="117" t="str">
        <f>IFERROR(VLOOKUP(G33,base!$C$2:$D$133,2,FALSE),"")</f>
        <v/>
      </c>
    </row>
    <row r="34" spans="1:8" ht="15.75" thickBot="1" x14ac:dyDescent="0.3">
      <c r="A34" s="114" t="s">
        <v>3684</v>
      </c>
      <c r="B34" s="116">
        <v>52</v>
      </c>
      <c r="C34" s="116" t="s">
        <v>136</v>
      </c>
      <c r="D34" s="117">
        <v>33</v>
      </c>
      <c r="E34" s="117" t="str">
        <f t="shared" si="0"/>
        <v/>
      </c>
      <c r="G34" s="117" t="str">
        <f t="shared" si="1"/>
        <v/>
      </c>
      <c r="H34" s="117" t="str">
        <f>IFERROR(VLOOKUP(G34,base!$C$2:$D$133,2,FALSE),"")</f>
        <v/>
      </c>
    </row>
    <row r="35" spans="1:8" ht="15.75" thickBot="1" x14ac:dyDescent="0.3">
      <c r="A35" s="114" t="s">
        <v>3681</v>
      </c>
      <c r="B35" s="116">
        <v>52</v>
      </c>
      <c r="C35" s="116" t="s">
        <v>136</v>
      </c>
      <c r="D35" s="117">
        <v>34</v>
      </c>
      <c r="E35" s="117" t="str">
        <f t="shared" si="0"/>
        <v/>
      </c>
      <c r="G35" s="117" t="str">
        <f t="shared" si="1"/>
        <v/>
      </c>
      <c r="H35" s="117" t="str">
        <f>IFERROR(VLOOKUP(G35,base!$C$2:$D$133,2,FALSE),"")</f>
        <v/>
      </c>
    </row>
    <row r="36" spans="1:8" ht="15.75" thickBot="1" x14ac:dyDescent="0.3">
      <c r="A36" s="114" t="s">
        <v>3684</v>
      </c>
      <c r="B36" s="116">
        <v>57</v>
      </c>
      <c r="C36" s="116" t="s">
        <v>137</v>
      </c>
      <c r="D36" s="117">
        <v>35</v>
      </c>
      <c r="E36" s="117" t="str">
        <f t="shared" si="0"/>
        <v/>
      </c>
      <c r="G36" s="117" t="str">
        <f t="shared" si="1"/>
        <v/>
      </c>
      <c r="H36" s="117" t="str">
        <f>IFERROR(VLOOKUP(G36,base!$C$2:$D$133,2,FALSE),"")</f>
        <v/>
      </c>
    </row>
    <row r="37" spans="1:8" ht="15.75" thickBot="1" x14ac:dyDescent="0.3">
      <c r="A37" s="114" t="s">
        <v>3681</v>
      </c>
      <c r="B37" s="116">
        <v>57</v>
      </c>
      <c r="C37" s="116" t="s">
        <v>137</v>
      </c>
      <c r="D37" s="117">
        <v>36</v>
      </c>
      <c r="E37" s="117" t="str">
        <f t="shared" si="0"/>
        <v/>
      </c>
      <c r="G37" s="117" t="str">
        <f t="shared" si="1"/>
        <v/>
      </c>
      <c r="H37" s="117" t="str">
        <f>IFERROR(VLOOKUP(G37,base!$C$2:$D$133,2,FALSE),"")</f>
        <v/>
      </c>
    </row>
    <row r="38" spans="1:8" ht="15.75" thickBot="1" x14ac:dyDescent="0.3">
      <c r="A38" s="114" t="s">
        <v>3684</v>
      </c>
      <c r="B38" s="116">
        <v>59</v>
      </c>
      <c r="C38" s="116" t="s">
        <v>140</v>
      </c>
      <c r="D38" s="117">
        <v>37</v>
      </c>
      <c r="E38" s="117" t="str">
        <f t="shared" si="0"/>
        <v/>
      </c>
      <c r="G38" s="117" t="str">
        <f t="shared" si="1"/>
        <v/>
      </c>
      <c r="H38" s="117" t="str">
        <f>IFERROR(VLOOKUP(G38,base!$C$2:$D$133,2,FALSE),"")</f>
        <v/>
      </c>
    </row>
    <row r="39" spans="1:8" ht="15.75" thickBot="1" x14ac:dyDescent="0.3">
      <c r="A39" s="114" t="s">
        <v>3681</v>
      </c>
      <c r="B39" s="116">
        <v>59</v>
      </c>
      <c r="C39" s="116" t="s">
        <v>140</v>
      </c>
      <c r="D39" s="117">
        <v>38</v>
      </c>
      <c r="E39" s="117" t="str">
        <f t="shared" si="0"/>
        <v/>
      </c>
      <c r="G39" s="117" t="str">
        <f t="shared" si="1"/>
        <v/>
      </c>
      <c r="H39" s="117" t="str">
        <f>IFERROR(VLOOKUP(G39,base!$C$2:$D$133,2,FALSE),"")</f>
        <v/>
      </c>
    </row>
    <row r="40" spans="1:8" ht="15.75" thickBot="1" x14ac:dyDescent="0.3">
      <c r="A40" s="114" t="s">
        <v>3684</v>
      </c>
      <c r="B40" s="116">
        <v>62</v>
      </c>
      <c r="C40" s="116" t="s">
        <v>135</v>
      </c>
      <c r="D40" s="117">
        <v>39</v>
      </c>
      <c r="E40" s="117" t="str">
        <f t="shared" si="0"/>
        <v/>
      </c>
      <c r="G40" s="117" t="str">
        <f t="shared" si="1"/>
        <v/>
      </c>
      <c r="H40" s="117" t="str">
        <f>IFERROR(VLOOKUP(G40,base!$C$2:$D$133,2,FALSE),"")</f>
        <v/>
      </c>
    </row>
    <row r="41" spans="1:8" ht="15.75" thickBot="1" x14ac:dyDescent="0.3">
      <c r="A41" s="114" t="s">
        <v>3681</v>
      </c>
      <c r="B41" s="116">
        <v>62</v>
      </c>
      <c r="C41" s="116" t="s">
        <v>135</v>
      </c>
      <c r="D41" s="117">
        <v>40</v>
      </c>
      <c r="E41" s="117" t="str">
        <f t="shared" si="0"/>
        <v/>
      </c>
      <c r="G41" s="117" t="str">
        <f t="shared" si="1"/>
        <v/>
      </c>
      <c r="H41" s="117" t="str">
        <f>IFERROR(VLOOKUP(G41,base!$C$2:$D$133,2,FALSE),"")</f>
        <v/>
      </c>
    </row>
    <row r="42" spans="1:8" ht="15.75" thickBot="1" x14ac:dyDescent="0.3">
      <c r="A42" s="114" t="s">
        <v>3685</v>
      </c>
      <c r="B42" s="116">
        <v>63</v>
      </c>
      <c r="C42" s="116" t="s">
        <v>134</v>
      </c>
      <c r="D42" s="117">
        <v>41</v>
      </c>
      <c r="E42" s="117" t="str">
        <f t="shared" si="0"/>
        <v/>
      </c>
      <c r="G42" s="117" t="str">
        <f t="shared" si="1"/>
        <v/>
      </c>
      <c r="H42" s="117" t="str">
        <f>IFERROR(VLOOKUP(G42,base!$C$2:$D$133,2,FALSE),"")</f>
        <v/>
      </c>
    </row>
    <row r="43" spans="1:8" ht="15.75" thickBot="1" x14ac:dyDescent="0.3">
      <c r="A43" s="114" t="s">
        <v>3683</v>
      </c>
      <c r="B43" s="116">
        <v>64</v>
      </c>
      <c r="C43" s="116" t="s">
        <v>31</v>
      </c>
      <c r="D43" s="117">
        <v>42</v>
      </c>
      <c r="E43" s="117" t="str">
        <f t="shared" si="0"/>
        <v/>
      </c>
      <c r="G43" s="117" t="str">
        <f t="shared" si="1"/>
        <v/>
      </c>
      <c r="H43" s="117" t="str">
        <f>IFERROR(VLOOKUP(G43,base!$C$2:$D$133,2,FALSE),"")</f>
        <v/>
      </c>
    </row>
    <row r="44" spans="1:8" ht="15.75" thickBot="1" x14ac:dyDescent="0.3">
      <c r="A44" s="114" t="s">
        <v>3684</v>
      </c>
      <c r="B44" s="116">
        <v>64</v>
      </c>
      <c r="C44" s="116" t="s">
        <v>31</v>
      </c>
      <c r="D44" s="117">
        <v>43</v>
      </c>
      <c r="E44" s="117" t="str">
        <f t="shared" si="0"/>
        <v/>
      </c>
      <c r="G44" s="117" t="str">
        <f t="shared" si="1"/>
        <v/>
      </c>
      <c r="H44" s="117" t="str">
        <f>IFERROR(VLOOKUP(G44,base!$C$2:$D$133,2,FALSE),"")</f>
        <v/>
      </c>
    </row>
    <row r="45" spans="1:8" ht="15.75" thickBot="1" x14ac:dyDescent="0.3">
      <c r="A45" s="114" t="s">
        <v>3683</v>
      </c>
      <c r="B45" s="116">
        <v>70</v>
      </c>
      <c r="C45" s="116" t="s">
        <v>90</v>
      </c>
      <c r="D45" s="117">
        <v>44</v>
      </c>
      <c r="E45" s="117" t="str">
        <f t="shared" si="0"/>
        <v/>
      </c>
      <c r="G45" s="117" t="str">
        <f t="shared" si="1"/>
        <v/>
      </c>
      <c r="H45" s="117" t="str">
        <f>IFERROR(VLOOKUP(G45,base!$C$2:$D$133,2,FALSE),"")</f>
        <v/>
      </c>
    </row>
    <row r="46" spans="1:8" ht="15.75" thickBot="1" x14ac:dyDescent="0.3">
      <c r="A46" s="114" t="s">
        <v>3684</v>
      </c>
      <c r="B46" s="116">
        <v>70</v>
      </c>
      <c r="C46" s="116" t="s">
        <v>90</v>
      </c>
      <c r="D46" s="117">
        <v>45</v>
      </c>
      <c r="E46" s="117" t="str">
        <f t="shared" si="0"/>
        <v/>
      </c>
      <c r="G46" s="117" t="str">
        <f t="shared" si="1"/>
        <v/>
      </c>
      <c r="H46" s="117" t="str">
        <f>IFERROR(VLOOKUP(G46,base!$C$2:$D$133,2,FALSE),"")</f>
        <v/>
      </c>
    </row>
    <row r="47" spans="1:8" ht="15.75" thickBot="1" x14ac:dyDescent="0.3">
      <c r="A47" s="114" t="s">
        <v>3684</v>
      </c>
      <c r="B47" s="116">
        <v>72</v>
      </c>
      <c r="C47" s="116" t="s">
        <v>146</v>
      </c>
      <c r="D47" s="117">
        <v>46</v>
      </c>
      <c r="E47" s="117" t="str">
        <f t="shared" si="0"/>
        <v/>
      </c>
      <c r="G47" s="117" t="str">
        <f t="shared" si="1"/>
        <v/>
      </c>
      <c r="H47" s="117" t="str">
        <f>IFERROR(VLOOKUP(G47,base!$C$2:$D$133,2,FALSE),"")</f>
        <v/>
      </c>
    </row>
    <row r="48" spans="1:8" ht="15.75" thickBot="1" x14ac:dyDescent="0.3">
      <c r="A48" s="114" t="s">
        <v>3681</v>
      </c>
      <c r="B48" s="116">
        <v>72</v>
      </c>
      <c r="C48" s="116" t="s">
        <v>146</v>
      </c>
      <c r="D48" s="117">
        <v>47</v>
      </c>
      <c r="E48" s="117" t="str">
        <f t="shared" si="0"/>
        <v/>
      </c>
      <c r="G48" s="117" t="str">
        <f t="shared" si="1"/>
        <v/>
      </c>
      <c r="H48" s="117" t="str">
        <f>IFERROR(VLOOKUP(G48,base!$C$2:$D$133,2,FALSE),"")</f>
        <v/>
      </c>
    </row>
    <row r="49" spans="1:8" ht="15.75" thickBot="1" x14ac:dyDescent="0.3">
      <c r="A49" s="114" t="s">
        <v>3684</v>
      </c>
      <c r="B49" s="116">
        <v>77</v>
      </c>
      <c r="C49" s="116" t="s">
        <v>111</v>
      </c>
      <c r="D49" s="117">
        <v>48</v>
      </c>
      <c r="E49" s="117" t="str">
        <f t="shared" si="0"/>
        <v/>
      </c>
      <c r="G49" s="117" t="str">
        <f t="shared" si="1"/>
        <v/>
      </c>
      <c r="H49" s="117" t="str">
        <f>IFERROR(VLOOKUP(G49,base!$C$2:$D$133,2,FALSE),"")</f>
        <v/>
      </c>
    </row>
    <row r="50" spans="1:8" ht="15.75" thickBot="1" x14ac:dyDescent="0.3">
      <c r="A50" s="114" t="s">
        <v>3681</v>
      </c>
      <c r="B50" s="116">
        <v>77</v>
      </c>
      <c r="C50" s="116" t="s">
        <v>111</v>
      </c>
      <c r="D50" s="117">
        <v>49</v>
      </c>
      <c r="E50" s="117" t="str">
        <f t="shared" si="0"/>
        <v/>
      </c>
      <c r="G50" s="117" t="str">
        <f t="shared" si="1"/>
        <v/>
      </c>
      <c r="H50" s="117" t="str">
        <f>IFERROR(VLOOKUP(G50,base!$C$2:$D$133,2,FALSE),"")</f>
        <v/>
      </c>
    </row>
    <row r="51" spans="1:8" ht="15.75" thickBot="1" x14ac:dyDescent="0.3">
      <c r="A51" s="114" t="s">
        <v>3684</v>
      </c>
      <c r="B51" s="116">
        <v>82</v>
      </c>
      <c r="C51" s="116" t="s">
        <v>131</v>
      </c>
      <c r="D51" s="117">
        <v>50</v>
      </c>
      <c r="E51" s="117" t="str">
        <f t="shared" si="0"/>
        <v/>
      </c>
      <c r="G51" s="117" t="str">
        <f t="shared" si="1"/>
        <v/>
      </c>
      <c r="H51" s="117" t="str">
        <f>IFERROR(VLOOKUP(G51,base!$C$2:$D$133,2,FALSE),"")</f>
        <v/>
      </c>
    </row>
    <row r="52" spans="1:8" ht="15.75" thickBot="1" x14ac:dyDescent="0.3">
      <c r="A52" s="114" t="s">
        <v>3681</v>
      </c>
      <c r="B52" s="116">
        <v>82</v>
      </c>
      <c r="C52" s="116" t="s">
        <v>131</v>
      </c>
      <c r="D52" s="117">
        <v>51</v>
      </c>
      <c r="E52" s="117" t="str">
        <f t="shared" si="0"/>
        <v/>
      </c>
      <c r="G52" s="117" t="str">
        <f t="shared" si="1"/>
        <v/>
      </c>
      <c r="H52" s="117" t="str">
        <f>IFERROR(VLOOKUP(G52,base!$C$2:$D$133,2,FALSE),"")</f>
        <v/>
      </c>
    </row>
    <row r="53" spans="1:8" ht="15.75" thickBot="1" x14ac:dyDescent="0.3">
      <c r="A53" s="114" t="s">
        <v>3684</v>
      </c>
      <c r="B53" s="116">
        <v>97</v>
      </c>
      <c r="C53" s="116" t="s">
        <v>113</v>
      </c>
      <c r="D53" s="117">
        <v>52</v>
      </c>
      <c r="E53" s="117" t="str">
        <f t="shared" si="0"/>
        <v/>
      </c>
      <c r="G53" s="117" t="str">
        <f t="shared" si="1"/>
        <v/>
      </c>
      <c r="H53" s="117" t="str">
        <f>IFERROR(VLOOKUP(G53,base!$C$2:$D$133,2,FALSE),"")</f>
        <v/>
      </c>
    </row>
    <row r="54" spans="1:8" ht="15.75" thickBot="1" x14ac:dyDescent="0.3">
      <c r="A54" s="114" t="s">
        <v>3681</v>
      </c>
      <c r="B54" s="116">
        <v>97</v>
      </c>
      <c r="C54" s="116" t="s">
        <v>113</v>
      </c>
      <c r="D54" s="117">
        <v>53</v>
      </c>
      <c r="E54" s="117" t="str">
        <f t="shared" si="0"/>
        <v/>
      </c>
      <c r="G54" s="117" t="str">
        <f t="shared" si="1"/>
        <v/>
      </c>
      <c r="H54" s="117" t="str">
        <f>IFERROR(VLOOKUP(G54,base!$C$2:$D$133,2,FALSE),"")</f>
        <v/>
      </c>
    </row>
    <row r="55" spans="1:8" ht="15.75" thickBot="1" x14ac:dyDescent="0.3">
      <c r="A55" s="114" t="s">
        <v>3683</v>
      </c>
      <c r="B55" s="116">
        <v>105</v>
      </c>
      <c r="C55" s="116" t="s">
        <v>88</v>
      </c>
      <c r="D55" s="117">
        <v>54</v>
      </c>
      <c r="E55" s="117" t="str">
        <f t="shared" si="0"/>
        <v/>
      </c>
      <c r="G55" s="117" t="str">
        <f t="shared" si="1"/>
        <v/>
      </c>
      <c r="H55" s="117" t="str">
        <f>IFERROR(VLOOKUP(G55,base!$C$2:$D$133,2,FALSE),"")</f>
        <v/>
      </c>
    </row>
    <row r="56" spans="1:8" ht="15.75" thickBot="1" x14ac:dyDescent="0.3">
      <c r="A56" s="114" t="s">
        <v>3684</v>
      </c>
      <c r="B56" s="116">
        <v>105</v>
      </c>
      <c r="C56" s="116" t="s">
        <v>88</v>
      </c>
      <c r="D56" s="117">
        <v>55</v>
      </c>
      <c r="E56" s="117" t="str">
        <f t="shared" si="0"/>
        <v/>
      </c>
      <c r="G56" s="117" t="str">
        <f t="shared" si="1"/>
        <v/>
      </c>
      <c r="H56" s="117" t="str">
        <f>IFERROR(VLOOKUP(G56,base!$C$2:$D$133,2,FALSE),"")</f>
        <v/>
      </c>
    </row>
    <row r="57" spans="1:8" ht="15.75" thickBot="1" x14ac:dyDescent="0.3">
      <c r="A57" s="114" t="s">
        <v>3684</v>
      </c>
      <c r="B57" s="116">
        <v>107</v>
      </c>
      <c r="C57" s="116" t="s">
        <v>139</v>
      </c>
      <c r="D57" s="117">
        <v>56</v>
      </c>
      <c r="E57" s="117" t="str">
        <f t="shared" si="0"/>
        <v/>
      </c>
      <c r="G57" s="117" t="str">
        <f t="shared" si="1"/>
        <v/>
      </c>
      <c r="H57" s="117" t="str">
        <f>IFERROR(VLOOKUP(G57,base!$C$2:$D$133,2,FALSE),"")</f>
        <v/>
      </c>
    </row>
    <row r="58" spans="1:8" ht="15.75" thickBot="1" x14ac:dyDescent="0.3">
      <c r="A58" s="114" t="s">
        <v>3681</v>
      </c>
      <c r="B58" s="116">
        <v>107</v>
      </c>
      <c r="C58" s="116" t="s">
        <v>139</v>
      </c>
      <c r="D58" s="117">
        <v>57</v>
      </c>
      <c r="E58" s="117" t="str">
        <f t="shared" si="0"/>
        <v/>
      </c>
      <c r="G58" s="117" t="str">
        <f t="shared" si="1"/>
        <v/>
      </c>
      <c r="H58" s="117" t="str">
        <f>IFERROR(VLOOKUP(G58,base!$C$2:$D$133,2,FALSE),"")</f>
        <v/>
      </c>
    </row>
    <row r="59" spans="1:8" ht="15.75" thickBot="1" x14ac:dyDescent="0.3">
      <c r="A59" s="114" t="s">
        <v>3684</v>
      </c>
      <c r="B59" s="116">
        <v>112</v>
      </c>
      <c r="C59" s="116" t="s">
        <v>115</v>
      </c>
      <c r="D59" s="117">
        <v>58</v>
      </c>
      <c r="E59" s="117" t="str">
        <f t="shared" si="0"/>
        <v/>
      </c>
      <c r="G59" s="117" t="str">
        <f t="shared" si="1"/>
        <v/>
      </c>
      <c r="H59" s="117" t="str">
        <f>IFERROR(VLOOKUP(G59,base!$C$2:$D$133,2,FALSE),"")</f>
        <v/>
      </c>
    </row>
    <row r="60" spans="1:8" ht="15.75" thickBot="1" x14ac:dyDescent="0.3">
      <c r="A60" s="114" t="s">
        <v>3681</v>
      </c>
      <c r="B60" s="116">
        <v>112</v>
      </c>
      <c r="C60" s="116" t="s">
        <v>115</v>
      </c>
      <c r="D60" s="117">
        <v>59</v>
      </c>
      <c r="E60" s="117" t="str">
        <f t="shared" si="0"/>
        <v/>
      </c>
      <c r="G60" s="117" t="str">
        <f t="shared" si="1"/>
        <v/>
      </c>
      <c r="H60" s="117" t="str">
        <f>IFERROR(VLOOKUP(G60,base!$C$2:$D$133,2,FALSE),"")</f>
        <v/>
      </c>
    </row>
    <row r="61" spans="1:8" ht="15.75" thickBot="1" x14ac:dyDescent="0.3">
      <c r="A61" s="114" t="s">
        <v>3684</v>
      </c>
      <c r="B61" s="116">
        <v>113</v>
      </c>
      <c r="C61" s="116" t="s">
        <v>114</v>
      </c>
      <c r="D61" s="117">
        <v>60</v>
      </c>
      <c r="E61" s="117" t="str">
        <f t="shared" si="0"/>
        <v/>
      </c>
      <c r="G61" s="117" t="str">
        <f t="shared" si="1"/>
        <v/>
      </c>
      <c r="H61" s="117" t="str">
        <f>IFERROR(VLOOKUP(G61,base!$C$2:$D$133,2,FALSE),"")</f>
        <v/>
      </c>
    </row>
    <row r="62" spans="1:8" ht="15.75" thickBot="1" x14ac:dyDescent="0.3">
      <c r="A62" s="114" t="s">
        <v>3681</v>
      </c>
      <c r="B62" s="116">
        <v>113</v>
      </c>
      <c r="C62" s="116" t="s">
        <v>114</v>
      </c>
      <c r="D62" s="117">
        <v>61</v>
      </c>
      <c r="E62" s="117" t="str">
        <f t="shared" si="0"/>
        <v/>
      </c>
      <c r="G62" s="117" t="str">
        <f t="shared" si="1"/>
        <v/>
      </c>
      <c r="H62" s="117" t="str">
        <f>IFERROR(VLOOKUP(G62,base!$C$2:$D$133,2,FALSE),"")</f>
        <v/>
      </c>
    </row>
    <row r="63" spans="1:8" ht="15.75" thickBot="1" x14ac:dyDescent="0.3">
      <c r="A63" s="114" t="s">
        <v>3684</v>
      </c>
      <c r="B63" s="116">
        <v>117</v>
      </c>
      <c r="C63" s="116" t="s">
        <v>132</v>
      </c>
      <c r="D63" s="117">
        <v>62</v>
      </c>
      <c r="E63" s="117" t="str">
        <f t="shared" si="0"/>
        <v/>
      </c>
      <c r="G63" s="117" t="str">
        <f t="shared" si="1"/>
        <v/>
      </c>
      <c r="H63" s="117" t="str">
        <f>IFERROR(VLOOKUP(G63,base!$C$2:$D$133,2,FALSE),"")</f>
        <v/>
      </c>
    </row>
    <row r="64" spans="1:8" ht="15.75" thickBot="1" x14ac:dyDescent="0.3">
      <c r="A64" s="114" t="s">
        <v>3681</v>
      </c>
      <c r="B64" s="116">
        <v>117</v>
      </c>
      <c r="C64" s="116" t="s">
        <v>132</v>
      </c>
      <c r="D64" s="117">
        <v>63</v>
      </c>
      <c r="E64" s="117" t="str">
        <f t="shared" si="0"/>
        <v/>
      </c>
      <c r="G64" s="117" t="str">
        <f t="shared" si="1"/>
        <v/>
      </c>
      <c r="H64" s="117" t="str">
        <f>IFERROR(VLOOKUP(G64,base!$C$2:$D$133,2,FALSE),"")</f>
        <v/>
      </c>
    </row>
    <row r="65" spans="1:8" ht="15.75" thickBot="1" x14ac:dyDescent="0.3">
      <c r="A65" s="114" t="s">
        <v>3683</v>
      </c>
      <c r="B65" s="116">
        <v>120</v>
      </c>
      <c r="C65" s="116" t="s">
        <v>107</v>
      </c>
      <c r="D65" s="117">
        <v>64</v>
      </c>
      <c r="E65" s="117" t="str">
        <f t="shared" si="0"/>
        <v/>
      </c>
      <c r="G65" s="117" t="str">
        <f t="shared" si="1"/>
        <v/>
      </c>
      <c r="H65" s="117" t="str">
        <f>IFERROR(VLOOKUP(G65,base!$C$2:$D$133,2,FALSE),"")</f>
        <v/>
      </c>
    </row>
    <row r="66" spans="1:8" ht="15.75" thickBot="1" x14ac:dyDescent="0.3">
      <c r="A66" s="114" t="s">
        <v>3684</v>
      </c>
      <c r="B66" s="116">
        <v>120</v>
      </c>
      <c r="C66" s="116" t="s">
        <v>107</v>
      </c>
      <c r="D66" s="117">
        <v>65</v>
      </c>
      <c r="E66" s="117" t="str">
        <f t="shared" si="0"/>
        <v/>
      </c>
      <c r="G66" s="117" t="str">
        <f t="shared" si="1"/>
        <v/>
      </c>
      <c r="H66" s="117" t="str">
        <f>IFERROR(VLOOKUP(G66,base!$C$2:$D$133,2,FALSE),"")</f>
        <v/>
      </c>
    </row>
    <row r="67" spans="1:8" ht="15.75" thickBot="1" x14ac:dyDescent="0.3">
      <c r="A67" s="114" t="s">
        <v>3684</v>
      </c>
      <c r="B67" s="116">
        <v>122</v>
      </c>
      <c r="C67" s="116" t="s">
        <v>129</v>
      </c>
      <c r="D67" s="117">
        <v>66</v>
      </c>
      <c r="E67" s="117" t="str">
        <f t="shared" ref="E67:E130" si="2">IF(A67=$F$2,B67,"")</f>
        <v/>
      </c>
      <c r="G67" s="117" t="str">
        <f t="shared" ref="G67:G130" si="3">IFERROR(SMALL($E$2:$E$250,D67),"")</f>
        <v/>
      </c>
      <c r="H67" s="117" t="str">
        <f>IFERROR(VLOOKUP(G67,base!$C$2:$D$133,2,FALSE),"")</f>
        <v/>
      </c>
    </row>
    <row r="68" spans="1:8" ht="15.75" thickBot="1" x14ac:dyDescent="0.3">
      <c r="A68" s="114" t="s">
        <v>3681</v>
      </c>
      <c r="B68" s="116">
        <v>122</v>
      </c>
      <c r="C68" s="116" t="s">
        <v>129</v>
      </c>
      <c r="D68" s="117">
        <v>67</v>
      </c>
      <c r="E68" s="117" t="str">
        <f t="shared" si="2"/>
        <v/>
      </c>
      <c r="G68" s="117" t="str">
        <f t="shared" si="3"/>
        <v/>
      </c>
      <c r="H68" s="117" t="str">
        <f>IFERROR(VLOOKUP(G68,base!$C$2:$D$133,2,FALSE),"")</f>
        <v/>
      </c>
    </row>
    <row r="69" spans="1:8" ht="15.75" thickBot="1" x14ac:dyDescent="0.3">
      <c r="A69" s="114" t="s">
        <v>3684</v>
      </c>
      <c r="B69" s="116">
        <v>127</v>
      </c>
      <c r="C69" s="116" t="s">
        <v>112</v>
      </c>
      <c r="D69" s="117">
        <v>68</v>
      </c>
      <c r="E69" s="117" t="str">
        <f t="shared" si="2"/>
        <v/>
      </c>
      <c r="G69" s="117" t="str">
        <f t="shared" si="3"/>
        <v/>
      </c>
      <c r="H69" s="117" t="str">
        <f>IFERROR(VLOOKUP(G69,base!$C$2:$D$133,2,FALSE),"")</f>
        <v/>
      </c>
    </row>
    <row r="70" spans="1:8" ht="15.75" thickBot="1" x14ac:dyDescent="0.3">
      <c r="A70" s="114" t="s">
        <v>3681</v>
      </c>
      <c r="B70" s="116">
        <v>127</v>
      </c>
      <c r="C70" s="116" t="s">
        <v>112</v>
      </c>
      <c r="D70" s="117">
        <v>69</v>
      </c>
      <c r="E70" s="117" t="str">
        <f t="shared" si="2"/>
        <v/>
      </c>
      <c r="G70" s="117" t="str">
        <f t="shared" si="3"/>
        <v/>
      </c>
      <c r="H70" s="117" t="str">
        <f>IFERROR(VLOOKUP(G70,base!$C$2:$D$133,2,FALSE),"")</f>
        <v/>
      </c>
    </row>
    <row r="71" spans="1:8" ht="15.75" thickBot="1" x14ac:dyDescent="0.3">
      <c r="A71" s="114" t="s">
        <v>3683</v>
      </c>
      <c r="B71" s="116">
        <v>140</v>
      </c>
      <c r="C71" s="116" t="s">
        <v>72</v>
      </c>
      <c r="D71" s="117">
        <v>70</v>
      </c>
      <c r="E71" s="117" t="str">
        <f t="shared" si="2"/>
        <v/>
      </c>
      <c r="G71" s="117" t="str">
        <f t="shared" si="3"/>
        <v/>
      </c>
      <c r="H71" s="117" t="str">
        <f>IFERROR(VLOOKUP(G71,base!$C$2:$D$133,2,FALSE),"")</f>
        <v/>
      </c>
    </row>
    <row r="72" spans="1:8" ht="15.75" thickBot="1" x14ac:dyDescent="0.3">
      <c r="A72" s="114" t="s">
        <v>3684</v>
      </c>
      <c r="B72" s="116">
        <v>140</v>
      </c>
      <c r="C72" s="116" t="s">
        <v>72</v>
      </c>
      <c r="D72" s="117">
        <v>71</v>
      </c>
      <c r="E72" s="117" t="str">
        <f t="shared" si="2"/>
        <v/>
      </c>
      <c r="G72" s="117" t="str">
        <f t="shared" si="3"/>
        <v/>
      </c>
      <c r="H72" s="117" t="str">
        <f>IFERROR(VLOOKUP(G72,base!$C$2:$D$133,2,FALSE),"")</f>
        <v/>
      </c>
    </row>
    <row r="73" spans="1:8" ht="15.75" thickBot="1" x14ac:dyDescent="0.3">
      <c r="A73" s="114" t="s">
        <v>3683</v>
      </c>
      <c r="B73" s="116">
        <v>150</v>
      </c>
      <c r="C73" s="116" t="s">
        <v>87</v>
      </c>
      <c r="D73" s="117">
        <v>72</v>
      </c>
      <c r="E73" s="117" t="str">
        <f t="shared" si="2"/>
        <v/>
      </c>
      <c r="G73" s="117" t="str">
        <f t="shared" si="3"/>
        <v/>
      </c>
      <c r="H73" s="117" t="str">
        <f>IFERROR(VLOOKUP(G73,base!$C$2:$D$133,2,FALSE),"")</f>
        <v/>
      </c>
    </row>
    <row r="74" spans="1:8" ht="15.75" thickBot="1" x14ac:dyDescent="0.3">
      <c r="A74" s="114" t="s">
        <v>3684</v>
      </c>
      <c r="B74" s="116">
        <v>150</v>
      </c>
      <c r="C74" s="116" t="s">
        <v>87</v>
      </c>
      <c r="D74" s="117">
        <v>73</v>
      </c>
      <c r="E74" s="117" t="str">
        <f t="shared" si="2"/>
        <v/>
      </c>
      <c r="G74" s="117" t="str">
        <f t="shared" si="3"/>
        <v/>
      </c>
      <c r="H74" s="117" t="str">
        <f>IFERROR(VLOOKUP(G74,base!$C$2:$D$133,2,FALSE),"")</f>
        <v/>
      </c>
    </row>
    <row r="75" spans="1:8" ht="15.75" thickBot="1" x14ac:dyDescent="0.3">
      <c r="A75" s="114" t="s">
        <v>3683</v>
      </c>
      <c r="B75" s="116">
        <v>160</v>
      </c>
      <c r="C75" s="116" t="s">
        <v>61</v>
      </c>
      <c r="D75" s="117">
        <v>74</v>
      </c>
      <c r="E75" s="117" t="str">
        <f t="shared" si="2"/>
        <v/>
      </c>
      <c r="G75" s="117" t="str">
        <f t="shared" si="3"/>
        <v/>
      </c>
      <c r="H75" s="117" t="str">
        <f>IFERROR(VLOOKUP(G75,base!$C$2:$D$133,2,FALSE),"")</f>
        <v/>
      </c>
    </row>
    <row r="76" spans="1:8" ht="15.75" thickBot="1" x14ac:dyDescent="0.3">
      <c r="A76" s="114" t="s">
        <v>3684</v>
      </c>
      <c r="B76" s="116">
        <v>160</v>
      </c>
      <c r="C76" s="116" t="s">
        <v>61</v>
      </c>
      <c r="D76" s="117">
        <v>75</v>
      </c>
      <c r="E76" s="117" t="str">
        <f t="shared" si="2"/>
        <v/>
      </c>
      <c r="G76" s="117" t="str">
        <f t="shared" si="3"/>
        <v/>
      </c>
      <c r="H76" s="117" t="str">
        <f>IFERROR(VLOOKUP(G76,base!$C$2:$D$133,2,FALSE),"")</f>
        <v/>
      </c>
    </row>
    <row r="77" spans="1:8" ht="15.75" thickBot="1" x14ac:dyDescent="0.3">
      <c r="A77" s="114" t="s">
        <v>3683</v>
      </c>
      <c r="B77" s="116">
        <v>185</v>
      </c>
      <c r="C77" s="116" t="s">
        <v>45</v>
      </c>
      <c r="D77" s="117">
        <v>76</v>
      </c>
      <c r="E77" s="117" t="str">
        <f t="shared" si="2"/>
        <v/>
      </c>
      <c r="G77" s="117" t="str">
        <f t="shared" si="3"/>
        <v/>
      </c>
      <c r="H77" s="117" t="str">
        <f>IFERROR(VLOOKUP(G77,base!$C$2:$D$133,2,FALSE),"")</f>
        <v/>
      </c>
    </row>
    <row r="78" spans="1:8" ht="15.75" thickBot="1" x14ac:dyDescent="0.3">
      <c r="A78" s="114" t="s">
        <v>3684</v>
      </c>
      <c r="B78" s="116">
        <v>185</v>
      </c>
      <c r="C78" s="116" t="s">
        <v>45</v>
      </c>
      <c r="D78" s="117">
        <v>77</v>
      </c>
      <c r="E78" s="117" t="str">
        <f t="shared" si="2"/>
        <v/>
      </c>
      <c r="G78" s="117" t="str">
        <f t="shared" si="3"/>
        <v/>
      </c>
      <c r="H78" s="117" t="str">
        <f>IFERROR(VLOOKUP(G78,base!$C$2:$D$133,2,FALSE),"")</f>
        <v/>
      </c>
    </row>
    <row r="79" spans="1:8" ht="15.75" thickBot="1" x14ac:dyDescent="0.3">
      <c r="A79" s="114" t="s">
        <v>3683</v>
      </c>
      <c r="B79" s="116">
        <v>205</v>
      </c>
      <c r="C79" s="116" t="s">
        <v>34</v>
      </c>
      <c r="D79" s="117">
        <v>78</v>
      </c>
      <c r="E79" s="117" t="str">
        <f t="shared" si="2"/>
        <v/>
      </c>
      <c r="G79" s="117" t="str">
        <f t="shared" si="3"/>
        <v/>
      </c>
      <c r="H79" s="117" t="str">
        <f>IFERROR(VLOOKUP(G79,base!$C$2:$D$133,2,FALSE),"")</f>
        <v/>
      </c>
    </row>
    <row r="80" spans="1:8" ht="15.75" thickBot="1" x14ac:dyDescent="0.3">
      <c r="A80" s="114" t="s">
        <v>3684</v>
      </c>
      <c r="B80" s="116">
        <v>205</v>
      </c>
      <c r="C80" s="116" t="s">
        <v>34</v>
      </c>
      <c r="D80" s="117">
        <v>79</v>
      </c>
      <c r="E80" s="117" t="str">
        <f t="shared" si="2"/>
        <v/>
      </c>
      <c r="G80" s="117" t="str">
        <f t="shared" si="3"/>
        <v/>
      </c>
      <c r="H80" s="117" t="str">
        <f>IFERROR(VLOOKUP(G80,base!$C$2:$D$133,2,FALSE),"")</f>
        <v/>
      </c>
    </row>
    <row r="81" spans="1:8" ht="15.75" thickBot="1" x14ac:dyDescent="0.3">
      <c r="A81" s="114" t="s">
        <v>3683</v>
      </c>
      <c r="B81" s="116">
        <v>215</v>
      </c>
      <c r="C81" s="116" t="s">
        <v>133</v>
      </c>
      <c r="D81" s="117">
        <v>80</v>
      </c>
      <c r="E81" s="117" t="str">
        <f t="shared" si="2"/>
        <v/>
      </c>
      <c r="G81" s="117" t="str">
        <f t="shared" si="3"/>
        <v/>
      </c>
      <c r="H81" s="117" t="str">
        <f>IFERROR(VLOOKUP(G81,base!$C$2:$D$133,2,FALSE),"")</f>
        <v/>
      </c>
    </row>
    <row r="82" spans="1:8" ht="15.75" thickBot="1" x14ac:dyDescent="0.3">
      <c r="A82" s="114" t="s">
        <v>3684</v>
      </c>
      <c r="B82" s="116">
        <v>215</v>
      </c>
      <c r="C82" s="116" t="s">
        <v>133</v>
      </c>
      <c r="D82" s="117">
        <v>81</v>
      </c>
      <c r="E82" s="117" t="str">
        <f t="shared" si="2"/>
        <v/>
      </c>
      <c r="G82" s="117" t="str">
        <f t="shared" si="3"/>
        <v/>
      </c>
      <c r="H82" s="117" t="str">
        <f>IFERROR(VLOOKUP(G82,base!$C$2:$D$133,2,FALSE),"")</f>
        <v/>
      </c>
    </row>
    <row r="83" spans="1:8" ht="15.75" thickBot="1" x14ac:dyDescent="0.3">
      <c r="A83" s="114" t="s">
        <v>3683</v>
      </c>
      <c r="B83" s="116">
        <v>245</v>
      </c>
      <c r="C83" s="116" t="s">
        <v>149</v>
      </c>
      <c r="D83" s="117">
        <v>82</v>
      </c>
      <c r="E83" s="117" t="str">
        <f t="shared" si="2"/>
        <v/>
      </c>
      <c r="G83" s="117" t="str">
        <f t="shared" si="3"/>
        <v/>
      </c>
      <c r="H83" s="117" t="str">
        <f>IFERROR(VLOOKUP(G83,base!$C$2:$D$133,2,FALSE),"")</f>
        <v/>
      </c>
    </row>
    <row r="84" spans="1:8" ht="15.75" thickBot="1" x14ac:dyDescent="0.3">
      <c r="A84" s="114" t="s">
        <v>3684</v>
      </c>
      <c r="B84" s="116">
        <v>245</v>
      </c>
      <c r="C84" s="116" t="s">
        <v>149</v>
      </c>
      <c r="D84" s="117">
        <v>83</v>
      </c>
      <c r="E84" s="117" t="str">
        <f t="shared" si="2"/>
        <v/>
      </c>
      <c r="G84" s="117" t="str">
        <f t="shared" si="3"/>
        <v/>
      </c>
      <c r="H84" s="117" t="str">
        <f>IFERROR(VLOOKUP(G84,base!$C$2:$D$133,2,FALSE),"")</f>
        <v/>
      </c>
    </row>
    <row r="85" spans="1:8" ht="15.75" thickBot="1" x14ac:dyDescent="0.3">
      <c r="A85" s="114" t="s">
        <v>3683</v>
      </c>
      <c r="B85" s="116">
        <v>250</v>
      </c>
      <c r="C85" s="116" t="s">
        <v>37</v>
      </c>
      <c r="D85" s="117">
        <v>84</v>
      </c>
      <c r="E85" s="117" t="str">
        <f t="shared" si="2"/>
        <v/>
      </c>
      <c r="G85" s="117" t="str">
        <f t="shared" si="3"/>
        <v/>
      </c>
      <c r="H85" s="117" t="str">
        <f>IFERROR(VLOOKUP(G85,base!$C$2:$D$133,2,FALSE),"")</f>
        <v/>
      </c>
    </row>
    <row r="86" spans="1:8" ht="15.75" thickBot="1" x14ac:dyDescent="0.3">
      <c r="A86" s="114" t="s">
        <v>3684</v>
      </c>
      <c r="B86" s="116">
        <v>250</v>
      </c>
      <c r="C86" s="116" t="s">
        <v>37</v>
      </c>
      <c r="D86" s="117">
        <v>85</v>
      </c>
      <c r="E86" s="117" t="str">
        <f t="shared" si="2"/>
        <v/>
      </c>
      <c r="G86" s="117" t="str">
        <f t="shared" si="3"/>
        <v/>
      </c>
      <c r="H86" s="117" t="str">
        <f>IFERROR(VLOOKUP(G86,base!$C$2:$D$133,2,FALSE),"")</f>
        <v/>
      </c>
    </row>
    <row r="87" spans="1:8" ht="15.75" thickBot="1" x14ac:dyDescent="0.3">
      <c r="A87" s="114" t="s">
        <v>3683</v>
      </c>
      <c r="B87" s="116">
        <v>255</v>
      </c>
      <c r="C87" s="116" t="s">
        <v>91</v>
      </c>
      <c r="D87" s="117">
        <v>86</v>
      </c>
      <c r="E87" s="117" t="str">
        <f t="shared" si="2"/>
        <v/>
      </c>
      <c r="G87" s="117" t="str">
        <f t="shared" si="3"/>
        <v/>
      </c>
      <c r="H87" s="117" t="str">
        <f>IFERROR(VLOOKUP(G87,base!$C$2:$D$133,2,FALSE),"")</f>
        <v/>
      </c>
    </row>
    <row r="88" spans="1:8" ht="15.75" thickBot="1" x14ac:dyDescent="0.3">
      <c r="A88" s="114" t="s">
        <v>3684</v>
      </c>
      <c r="B88" s="116">
        <v>255</v>
      </c>
      <c r="C88" s="116" t="s">
        <v>91</v>
      </c>
      <c r="D88" s="117">
        <v>87</v>
      </c>
      <c r="E88" s="117" t="str">
        <f t="shared" si="2"/>
        <v/>
      </c>
      <c r="G88" s="117" t="str">
        <f t="shared" si="3"/>
        <v/>
      </c>
      <c r="H88" s="117" t="str">
        <f>IFERROR(VLOOKUP(G88,base!$C$2:$D$133,2,FALSE),"")</f>
        <v/>
      </c>
    </row>
    <row r="89" spans="1:8" ht="15.75" thickBot="1" x14ac:dyDescent="0.3">
      <c r="A89" s="114" t="s">
        <v>3683</v>
      </c>
      <c r="B89" s="116">
        <v>260</v>
      </c>
      <c r="C89" s="116" t="s">
        <v>92</v>
      </c>
      <c r="D89" s="117">
        <v>88</v>
      </c>
      <c r="E89" s="117" t="str">
        <f t="shared" si="2"/>
        <v/>
      </c>
      <c r="G89" s="117" t="str">
        <f t="shared" si="3"/>
        <v/>
      </c>
      <c r="H89" s="117" t="str">
        <f>IFERROR(VLOOKUP(G89,base!$C$2:$D$133,2,FALSE),"")</f>
        <v/>
      </c>
    </row>
    <row r="90" spans="1:8" ht="15.75" thickBot="1" x14ac:dyDescent="0.3">
      <c r="A90" s="114" t="s">
        <v>3684</v>
      </c>
      <c r="B90" s="116">
        <v>260</v>
      </c>
      <c r="C90" s="116" t="s">
        <v>92</v>
      </c>
      <c r="D90" s="117">
        <v>89</v>
      </c>
      <c r="E90" s="117" t="str">
        <f t="shared" si="2"/>
        <v/>
      </c>
      <c r="G90" s="117" t="str">
        <f t="shared" si="3"/>
        <v/>
      </c>
      <c r="H90" s="117" t="str">
        <f>IFERROR(VLOOKUP(G90,base!$C$2:$D$133,2,FALSE),"")</f>
        <v/>
      </c>
    </row>
    <row r="91" spans="1:8" ht="15.75" thickBot="1" x14ac:dyDescent="0.3">
      <c r="A91" s="114" t="s">
        <v>3683</v>
      </c>
      <c r="B91" s="116">
        <v>270</v>
      </c>
      <c r="C91" s="116" t="s">
        <v>71</v>
      </c>
      <c r="D91" s="117">
        <v>90</v>
      </c>
      <c r="E91" s="117" t="str">
        <f t="shared" si="2"/>
        <v/>
      </c>
      <c r="G91" s="117" t="str">
        <f t="shared" si="3"/>
        <v/>
      </c>
      <c r="H91" s="117" t="str">
        <f>IFERROR(VLOOKUP(G91,base!$C$2:$D$133,2,FALSE),"")</f>
        <v/>
      </c>
    </row>
    <row r="92" spans="1:8" ht="15.75" thickBot="1" x14ac:dyDescent="0.3">
      <c r="A92" s="114" t="s">
        <v>3684</v>
      </c>
      <c r="B92" s="116">
        <v>270</v>
      </c>
      <c r="C92" s="116" t="s">
        <v>71</v>
      </c>
      <c r="D92" s="117">
        <v>91</v>
      </c>
      <c r="E92" s="117" t="str">
        <f t="shared" si="2"/>
        <v/>
      </c>
      <c r="G92" s="117" t="str">
        <f t="shared" si="3"/>
        <v/>
      </c>
      <c r="H92" s="117" t="str">
        <f>IFERROR(VLOOKUP(G92,base!$C$2:$D$133,2,FALSE),"")</f>
        <v/>
      </c>
    </row>
    <row r="93" spans="1:8" ht="15.75" thickBot="1" x14ac:dyDescent="0.3">
      <c r="A93" s="114" t="s">
        <v>3683</v>
      </c>
      <c r="B93" s="116">
        <v>285</v>
      </c>
      <c r="C93" s="116" t="s">
        <v>43</v>
      </c>
      <c r="D93" s="117">
        <v>92</v>
      </c>
      <c r="E93" s="117" t="str">
        <f t="shared" si="2"/>
        <v/>
      </c>
      <c r="G93" s="117" t="str">
        <f t="shared" si="3"/>
        <v/>
      </c>
      <c r="H93" s="117" t="str">
        <f>IFERROR(VLOOKUP(G93,base!$C$2:$D$133,2,FALSE),"")</f>
        <v/>
      </c>
    </row>
    <row r="94" spans="1:8" ht="15.75" thickBot="1" x14ac:dyDescent="0.3">
      <c r="A94" s="114" t="s">
        <v>3684</v>
      </c>
      <c r="B94" s="116">
        <v>285</v>
      </c>
      <c r="C94" s="116" t="s">
        <v>43</v>
      </c>
      <c r="D94" s="117">
        <v>93</v>
      </c>
      <c r="E94" s="117" t="str">
        <f t="shared" si="2"/>
        <v/>
      </c>
      <c r="G94" s="117" t="str">
        <f t="shared" si="3"/>
        <v/>
      </c>
      <c r="H94" s="117" t="str">
        <f>IFERROR(VLOOKUP(G94,base!$C$2:$D$133,2,FALSE),"")</f>
        <v/>
      </c>
    </row>
    <row r="95" spans="1:8" ht="15.75" thickBot="1" x14ac:dyDescent="0.3">
      <c r="A95" s="114" t="s">
        <v>3683</v>
      </c>
      <c r="B95" s="116">
        <v>290</v>
      </c>
      <c r="C95" s="116" t="s">
        <v>54</v>
      </c>
      <c r="D95" s="117">
        <v>94</v>
      </c>
      <c r="E95" s="117" t="str">
        <f t="shared" si="2"/>
        <v/>
      </c>
      <c r="G95" s="117" t="str">
        <f t="shared" si="3"/>
        <v/>
      </c>
      <c r="H95" s="117" t="str">
        <f>IFERROR(VLOOKUP(G95,base!$C$2:$D$133,2,FALSE),"")</f>
        <v/>
      </c>
    </row>
    <row r="96" spans="1:8" ht="15.75" thickBot="1" x14ac:dyDescent="0.3">
      <c r="A96" s="114" t="s">
        <v>3684</v>
      </c>
      <c r="B96" s="116">
        <v>290</v>
      </c>
      <c r="C96" s="116" t="s">
        <v>54</v>
      </c>
      <c r="D96" s="117">
        <v>95</v>
      </c>
      <c r="E96" s="117" t="str">
        <f t="shared" si="2"/>
        <v/>
      </c>
      <c r="G96" s="117" t="str">
        <f t="shared" si="3"/>
        <v/>
      </c>
      <c r="H96" s="117" t="str">
        <f>IFERROR(VLOOKUP(G96,base!$C$2:$D$133,2,FALSE),"")</f>
        <v/>
      </c>
    </row>
    <row r="97" spans="1:8" ht="15.75" thickBot="1" x14ac:dyDescent="0.3">
      <c r="A97" s="114" t="s">
        <v>3683</v>
      </c>
      <c r="B97" s="116">
        <v>295</v>
      </c>
      <c r="C97" s="116" t="s">
        <v>73</v>
      </c>
      <c r="D97" s="117">
        <v>96</v>
      </c>
      <c r="E97" s="117" t="str">
        <f t="shared" si="2"/>
        <v/>
      </c>
      <c r="G97" s="117" t="str">
        <f t="shared" si="3"/>
        <v/>
      </c>
      <c r="H97" s="117" t="str">
        <f>IFERROR(VLOOKUP(G97,base!$C$2:$D$133,2,FALSE),"")</f>
        <v/>
      </c>
    </row>
    <row r="98" spans="1:8" ht="15.75" thickBot="1" x14ac:dyDescent="0.3">
      <c r="A98" s="114" t="s">
        <v>3684</v>
      </c>
      <c r="B98" s="116">
        <v>295</v>
      </c>
      <c r="C98" s="116" t="s">
        <v>73</v>
      </c>
      <c r="D98" s="117">
        <v>97</v>
      </c>
      <c r="E98" s="117" t="str">
        <f t="shared" si="2"/>
        <v/>
      </c>
      <c r="G98" s="117" t="str">
        <f t="shared" si="3"/>
        <v/>
      </c>
      <c r="H98" s="117" t="str">
        <f>IFERROR(VLOOKUP(G98,base!$C$2:$D$133,2,FALSE),"")</f>
        <v/>
      </c>
    </row>
    <row r="99" spans="1:8" ht="15.75" thickBot="1" x14ac:dyDescent="0.3">
      <c r="A99" s="114" t="s">
        <v>3683</v>
      </c>
      <c r="B99" s="116">
        <v>320</v>
      </c>
      <c r="C99" s="116" t="s">
        <v>105</v>
      </c>
      <c r="D99" s="117">
        <v>98</v>
      </c>
      <c r="E99" s="117" t="str">
        <f t="shared" si="2"/>
        <v/>
      </c>
      <c r="G99" s="117" t="str">
        <f t="shared" si="3"/>
        <v/>
      </c>
      <c r="H99" s="117" t="str">
        <f>IFERROR(VLOOKUP(G99,base!$C$2:$D$133,2,FALSE),"")</f>
        <v/>
      </c>
    </row>
    <row r="100" spans="1:8" ht="15.75" thickBot="1" x14ac:dyDescent="0.3">
      <c r="A100" s="114" t="s">
        <v>3684</v>
      </c>
      <c r="B100" s="116">
        <v>320</v>
      </c>
      <c r="C100" s="116" t="s">
        <v>105</v>
      </c>
      <c r="D100" s="117">
        <v>99</v>
      </c>
      <c r="E100" s="117" t="str">
        <f t="shared" si="2"/>
        <v/>
      </c>
      <c r="G100" s="117" t="str">
        <f t="shared" si="3"/>
        <v/>
      </c>
      <c r="H100" s="117" t="str">
        <f>IFERROR(VLOOKUP(G100,base!$C$2:$D$133,2,FALSE),"")</f>
        <v/>
      </c>
    </row>
    <row r="101" spans="1:8" ht="15.75" thickBot="1" x14ac:dyDescent="0.3">
      <c r="A101" s="114" t="s">
        <v>3683</v>
      </c>
      <c r="B101" s="116">
        <v>345</v>
      </c>
      <c r="C101" s="116" t="s">
        <v>38</v>
      </c>
      <c r="D101" s="117">
        <v>100</v>
      </c>
      <c r="E101" s="117" t="str">
        <f t="shared" si="2"/>
        <v/>
      </c>
      <c r="G101" s="117" t="str">
        <f t="shared" si="3"/>
        <v/>
      </c>
      <c r="H101" s="117" t="str">
        <f>IFERROR(VLOOKUP(G101,base!$C$2:$D$133,2,FALSE),"")</f>
        <v/>
      </c>
    </row>
    <row r="102" spans="1:8" ht="15.75" thickBot="1" x14ac:dyDescent="0.3">
      <c r="A102" s="114" t="s">
        <v>3684</v>
      </c>
      <c r="B102" s="116">
        <v>345</v>
      </c>
      <c r="C102" s="116" t="s">
        <v>38</v>
      </c>
      <c r="D102" s="117">
        <v>101</v>
      </c>
      <c r="E102" s="117" t="str">
        <f t="shared" si="2"/>
        <v/>
      </c>
      <c r="G102" s="117" t="str">
        <f t="shared" si="3"/>
        <v/>
      </c>
      <c r="H102" s="117" t="str">
        <f>IFERROR(VLOOKUP(G102,base!$C$2:$D$133,2,FALSE),"")</f>
        <v/>
      </c>
    </row>
    <row r="103" spans="1:8" ht="15.75" thickBot="1" x14ac:dyDescent="0.3">
      <c r="A103" s="114" t="s">
        <v>3683</v>
      </c>
      <c r="B103" s="116">
        <v>350</v>
      </c>
      <c r="C103" s="116" t="s">
        <v>74</v>
      </c>
      <c r="D103" s="117">
        <v>102</v>
      </c>
      <c r="E103" s="117" t="str">
        <f t="shared" si="2"/>
        <v/>
      </c>
      <c r="G103" s="117" t="str">
        <f t="shared" si="3"/>
        <v/>
      </c>
      <c r="H103" s="117" t="str">
        <f>IFERROR(VLOOKUP(G103,base!$C$2:$D$133,2,FALSE),"")</f>
        <v/>
      </c>
    </row>
    <row r="104" spans="1:8" ht="15.75" thickBot="1" x14ac:dyDescent="0.3">
      <c r="A104" s="114" t="s">
        <v>3684</v>
      </c>
      <c r="B104" s="116">
        <v>350</v>
      </c>
      <c r="C104" s="116" t="s">
        <v>74</v>
      </c>
      <c r="D104" s="117">
        <v>103</v>
      </c>
      <c r="E104" s="117" t="str">
        <f t="shared" si="2"/>
        <v/>
      </c>
      <c r="G104" s="117" t="str">
        <f t="shared" si="3"/>
        <v/>
      </c>
      <c r="H104" s="117" t="str">
        <f>IFERROR(VLOOKUP(G104,base!$C$2:$D$133,2,FALSE),"")</f>
        <v/>
      </c>
    </row>
    <row r="105" spans="1:8" ht="15.75" thickBot="1" x14ac:dyDescent="0.3">
      <c r="A105" s="114" t="s">
        <v>3683</v>
      </c>
      <c r="B105" s="116">
        <v>360</v>
      </c>
      <c r="C105" s="116" t="s">
        <v>147</v>
      </c>
      <c r="D105" s="117">
        <v>104</v>
      </c>
      <c r="E105" s="117" t="str">
        <f t="shared" si="2"/>
        <v/>
      </c>
      <c r="G105" s="117" t="str">
        <f t="shared" si="3"/>
        <v/>
      </c>
      <c r="H105" s="117" t="str">
        <f>IFERROR(VLOOKUP(G105,base!$C$2:$D$133,2,FALSE),"")</f>
        <v/>
      </c>
    </row>
    <row r="106" spans="1:8" ht="15.75" thickBot="1" x14ac:dyDescent="0.3">
      <c r="A106" s="114" t="s">
        <v>3684</v>
      </c>
      <c r="B106" s="116">
        <v>360</v>
      </c>
      <c r="C106" s="116" t="s">
        <v>147</v>
      </c>
      <c r="D106" s="117">
        <v>105</v>
      </c>
      <c r="E106" s="117" t="str">
        <f t="shared" si="2"/>
        <v/>
      </c>
      <c r="G106" s="117" t="str">
        <f t="shared" si="3"/>
        <v/>
      </c>
      <c r="H106" s="117" t="str">
        <f>IFERROR(VLOOKUP(G106,base!$C$2:$D$133,2,FALSE),"")</f>
        <v/>
      </c>
    </row>
    <row r="107" spans="1:8" ht="15.75" thickBot="1" x14ac:dyDescent="0.3">
      <c r="A107" s="114" t="s">
        <v>3683</v>
      </c>
      <c r="B107" s="116">
        <v>380</v>
      </c>
      <c r="C107" s="116" t="s">
        <v>70</v>
      </c>
      <c r="D107" s="117">
        <v>106</v>
      </c>
      <c r="E107" s="117" t="str">
        <f t="shared" si="2"/>
        <v/>
      </c>
      <c r="G107" s="117" t="str">
        <f t="shared" si="3"/>
        <v/>
      </c>
      <c r="H107" s="117" t="str">
        <f>IFERROR(VLOOKUP(G107,base!$C$2:$D$133,2,FALSE),"")</f>
        <v/>
      </c>
    </row>
    <row r="108" spans="1:8" ht="15.75" thickBot="1" x14ac:dyDescent="0.3">
      <c r="A108" s="114" t="s">
        <v>3684</v>
      </c>
      <c r="B108" s="116">
        <v>380</v>
      </c>
      <c r="C108" s="116" t="s">
        <v>70</v>
      </c>
      <c r="D108" s="117">
        <v>107</v>
      </c>
      <c r="E108" s="117" t="str">
        <f t="shared" si="2"/>
        <v/>
      </c>
      <c r="G108" s="117" t="str">
        <f t="shared" si="3"/>
        <v/>
      </c>
      <c r="H108" s="117" t="str">
        <f>IFERROR(VLOOKUP(G108,base!$C$2:$D$133,2,FALSE),"")</f>
        <v/>
      </c>
    </row>
    <row r="109" spans="1:8" ht="15.75" thickBot="1" x14ac:dyDescent="0.3">
      <c r="A109" s="114" t="s">
        <v>3683</v>
      </c>
      <c r="B109" s="116">
        <v>390</v>
      </c>
      <c r="C109" s="116" t="s">
        <v>52</v>
      </c>
      <c r="D109" s="117">
        <v>108</v>
      </c>
      <c r="E109" s="117" t="str">
        <f t="shared" si="2"/>
        <v/>
      </c>
      <c r="G109" s="117" t="str">
        <f t="shared" si="3"/>
        <v/>
      </c>
      <c r="H109" s="117" t="str">
        <f>IFERROR(VLOOKUP(G109,base!$C$2:$D$133,2,FALSE),"")</f>
        <v/>
      </c>
    </row>
    <row r="110" spans="1:8" ht="15.75" thickBot="1" x14ac:dyDescent="0.3">
      <c r="A110" s="114" t="s">
        <v>3684</v>
      </c>
      <c r="B110" s="116">
        <v>390</v>
      </c>
      <c r="C110" s="116" t="s">
        <v>52</v>
      </c>
      <c r="D110" s="117">
        <v>109</v>
      </c>
      <c r="E110" s="117" t="str">
        <f t="shared" si="2"/>
        <v/>
      </c>
      <c r="G110" s="117" t="str">
        <f t="shared" si="3"/>
        <v/>
      </c>
      <c r="H110" s="117" t="str">
        <f>IFERROR(VLOOKUP(G110,base!$C$2:$D$133,2,FALSE),"")</f>
        <v/>
      </c>
    </row>
    <row r="111" spans="1:8" ht="15.75" thickBot="1" x14ac:dyDescent="0.3">
      <c r="A111" s="114" t="s">
        <v>3683</v>
      </c>
      <c r="B111" s="116">
        <v>395</v>
      </c>
      <c r="C111" s="116" t="s">
        <v>57</v>
      </c>
      <c r="D111" s="117">
        <v>110</v>
      </c>
      <c r="E111" s="117" t="str">
        <f t="shared" si="2"/>
        <v/>
      </c>
      <c r="G111" s="117" t="str">
        <f t="shared" si="3"/>
        <v/>
      </c>
      <c r="H111" s="117" t="str">
        <f>IFERROR(VLOOKUP(G111,base!$C$2:$D$133,2,FALSE),"")</f>
        <v/>
      </c>
    </row>
    <row r="112" spans="1:8" ht="15.75" thickBot="1" x14ac:dyDescent="0.3">
      <c r="A112" s="114" t="s">
        <v>3684</v>
      </c>
      <c r="B112" s="116">
        <v>395</v>
      </c>
      <c r="C112" s="116" t="s">
        <v>57</v>
      </c>
      <c r="D112" s="117">
        <v>111</v>
      </c>
      <c r="E112" s="117" t="str">
        <f t="shared" si="2"/>
        <v/>
      </c>
      <c r="G112" s="117" t="str">
        <f t="shared" si="3"/>
        <v/>
      </c>
      <c r="H112" s="117" t="str">
        <f>IFERROR(VLOOKUP(G112,base!$C$2:$D$133,2,FALSE),"")</f>
        <v/>
      </c>
    </row>
    <row r="113" spans="1:8" ht="15.75" thickBot="1" x14ac:dyDescent="0.3">
      <c r="A113" s="114" t="s">
        <v>3683</v>
      </c>
      <c r="B113" s="116">
        <v>397</v>
      </c>
      <c r="C113" s="116" t="s">
        <v>56</v>
      </c>
      <c r="D113" s="117">
        <v>112</v>
      </c>
      <c r="E113" s="117" t="str">
        <f t="shared" si="2"/>
        <v/>
      </c>
      <c r="G113" s="117" t="str">
        <f t="shared" si="3"/>
        <v/>
      </c>
      <c r="H113" s="117" t="str">
        <f>IFERROR(VLOOKUP(G113,base!$C$2:$D$133,2,FALSE),"")</f>
        <v/>
      </c>
    </row>
    <row r="114" spans="1:8" ht="15.75" thickBot="1" x14ac:dyDescent="0.3">
      <c r="A114" s="114" t="s">
        <v>3684</v>
      </c>
      <c r="B114" s="116">
        <v>397</v>
      </c>
      <c r="C114" s="116" t="s">
        <v>56</v>
      </c>
      <c r="D114" s="117">
        <v>113</v>
      </c>
      <c r="E114" s="117" t="str">
        <f t="shared" si="2"/>
        <v/>
      </c>
      <c r="G114" s="117" t="str">
        <f t="shared" si="3"/>
        <v/>
      </c>
      <c r="H114" s="117" t="str">
        <f>IFERROR(VLOOKUP(G114,base!$C$2:$D$133,2,FALSE),"")</f>
        <v/>
      </c>
    </row>
    <row r="115" spans="1:8" ht="15.75" thickBot="1" x14ac:dyDescent="0.3">
      <c r="A115" s="114" t="s">
        <v>3683</v>
      </c>
      <c r="B115" s="116">
        <v>400</v>
      </c>
      <c r="C115" s="116" t="s">
        <v>59</v>
      </c>
      <c r="D115" s="117">
        <v>114</v>
      </c>
      <c r="E115" s="117" t="str">
        <f t="shared" si="2"/>
        <v/>
      </c>
      <c r="G115" s="117" t="str">
        <f t="shared" si="3"/>
        <v/>
      </c>
      <c r="H115" s="117" t="str">
        <f>IFERROR(VLOOKUP(G115,base!$C$2:$D$133,2,FALSE),"")</f>
        <v/>
      </c>
    </row>
    <row r="116" spans="1:8" ht="15.75" thickBot="1" x14ac:dyDescent="0.3">
      <c r="A116" s="114" t="s">
        <v>3684</v>
      </c>
      <c r="B116" s="116">
        <v>400</v>
      </c>
      <c r="C116" s="116" t="s">
        <v>59</v>
      </c>
      <c r="D116" s="117">
        <v>115</v>
      </c>
      <c r="E116" s="117" t="str">
        <f t="shared" si="2"/>
        <v/>
      </c>
      <c r="G116" s="117" t="str">
        <f t="shared" si="3"/>
        <v/>
      </c>
      <c r="H116" s="117" t="str">
        <f>IFERROR(VLOOKUP(G116,base!$C$2:$D$133,2,FALSE),"")</f>
        <v/>
      </c>
    </row>
    <row r="117" spans="1:8" ht="15.75" thickBot="1" x14ac:dyDescent="0.3">
      <c r="A117" s="114" t="s">
        <v>3683</v>
      </c>
      <c r="B117" s="116">
        <v>405</v>
      </c>
      <c r="C117" s="116" t="s">
        <v>55</v>
      </c>
      <c r="D117" s="117">
        <v>116</v>
      </c>
      <c r="E117" s="117" t="str">
        <f t="shared" si="2"/>
        <v/>
      </c>
      <c r="G117" s="117" t="str">
        <f t="shared" si="3"/>
        <v/>
      </c>
      <c r="H117" s="117" t="str">
        <f>IFERROR(VLOOKUP(G117,base!$C$2:$D$133,2,FALSE),"")</f>
        <v/>
      </c>
    </row>
    <row r="118" spans="1:8" ht="15.75" thickBot="1" x14ac:dyDescent="0.3">
      <c r="A118" s="114" t="s">
        <v>3684</v>
      </c>
      <c r="B118" s="116">
        <v>405</v>
      </c>
      <c r="C118" s="116" t="s">
        <v>55</v>
      </c>
      <c r="D118" s="117">
        <v>117</v>
      </c>
      <c r="E118" s="117" t="str">
        <f t="shared" si="2"/>
        <v/>
      </c>
      <c r="G118" s="117" t="str">
        <f t="shared" si="3"/>
        <v/>
      </c>
      <c r="H118" s="117" t="str">
        <f>IFERROR(VLOOKUP(G118,base!$C$2:$D$133,2,FALSE),"")</f>
        <v/>
      </c>
    </row>
    <row r="119" spans="1:8" ht="15.75" thickBot="1" x14ac:dyDescent="0.3">
      <c r="A119" s="114" t="s">
        <v>3683</v>
      </c>
      <c r="B119" s="116">
        <v>410</v>
      </c>
      <c r="C119" s="116" t="s">
        <v>49</v>
      </c>
      <c r="D119" s="117">
        <v>118</v>
      </c>
      <c r="E119" s="117" t="str">
        <f t="shared" si="2"/>
        <v/>
      </c>
      <c r="G119" s="117" t="str">
        <f t="shared" si="3"/>
        <v/>
      </c>
      <c r="H119" s="117" t="str">
        <f>IFERROR(VLOOKUP(G119,base!$C$2:$D$133,2,FALSE),"")</f>
        <v/>
      </c>
    </row>
    <row r="120" spans="1:8" ht="15.75" thickBot="1" x14ac:dyDescent="0.3">
      <c r="A120" s="114" t="s">
        <v>3684</v>
      </c>
      <c r="B120" s="116">
        <v>410</v>
      </c>
      <c r="C120" s="116" t="s">
        <v>49</v>
      </c>
      <c r="D120" s="117">
        <v>119</v>
      </c>
      <c r="E120" s="117" t="str">
        <f t="shared" si="2"/>
        <v/>
      </c>
      <c r="G120" s="117" t="str">
        <f t="shared" si="3"/>
        <v/>
      </c>
      <c r="H120" s="117" t="str">
        <f>IFERROR(VLOOKUP(G120,base!$C$2:$D$133,2,FALSE),"")</f>
        <v/>
      </c>
    </row>
    <row r="121" spans="1:8" ht="15.75" thickBot="1" x14ac:dyDescent="0.3">
      <c r="A121" s="114" t="s">
        <v>3683</v>
      </c>
      <c r="B121" s="116">
        <v>420</v>
      </c>
      <c r="C121" s="116" t="s">
        <v>40</v>
      </c>
      <c r="D121" s="117">
        <v>120</v>
      </c>
      <c r="E121" s="117" t="str">
        <f t="shared" si="2"/>
        <v/>
      </c>
      <c r="G121" s="117" t="str">
        <f t="shared" si="3"/>
        <v/>
      </c>
      <c r="H121" s="117" t="str">
        <f>IFERROR(VLOOKUP(G121,base!$C$2:$D$133,2,FALSE),"")</f>
        <v/>
      </c>
    </row>
    <row r="122" spans="1:8" ht="15.75" thickBot="1" x14ac:dyDescent="0.3">
      <c r="A122" s="114" t="s">
        <v>3684</v>
      </c>
      <c r="B122" s="116">
        <v>420</v>
      </c>
      <c r="C122" s="116" t="s">
        <v>40</v>
      </c>
      <c r="D122" s="117">
        <v>121</v>
      </c>
      <c r="E122" s="117" t="str">
        <f t="shared" si="2"/>
        <v/>
      </c>
      <c r="G122" s="117" t="str">
        <f t="shared" si="3"/>
        <v/>
      </c>
      <c r="H122" s="117" t="str">
        <f>IFERROR(VLOOKUP(G122,base!$C$2:$D$133,2,FALSE),"")</f>
        <v/>
      </c>
    </row>
    <row r="123" spans="1:8" ht="15.75" thickBot="1" x14ac:dyDescent="0.3">
      <c r="A123" s="114" t="s">
        <v>3683</v>
      </c>
      <c r="B123" s="116">
        <v>428</v>
      </c>
      <c r="C123" s="116" t="s">
        <v>48</v>
      </c>
      <c r="D123" s="117">
        <v>122</v>
      </c>
      <c r="E123" s="117" t="str">
        <f t="shared" si="2"/>
        <v/>
      </c>
      <c r="G123" s="117" t="str">
        <f t="shared" si="3"/>
        <v/>
      </c>
      <c r="H123" s="117" t="str">
        <f>IFERROR(VLOOKUP(G123,base!$C$2:$D$133,2,FALSE),"")</f>
        <v/>
      </c>
    </row>
    <row r="124" spans="1:8" ht="15.75" thickBot="1" x14ac:dyDescent="0.3">
      <c r="A124" s="114" t="s">
        <v>3684</v>
      </c>
      <c r="B124" s="116">
        <v>428</v>
      </c>
      <c r="C124" s="116" t="s">
        <v>48</v>
      </c>
      <c r="D124" s="117">
        <v>123</v>
      </c>
      <c r="E124" s="117" t="str">
        <f t="shared" si="2"/>
        <v/>
      </c>
      <c r="G124" s="117" t="str">
        <f t="shared" si="3"/>
        <v/>
      </c>
      <c r="H124" s="117" t="str">
        <f>IFERROR(VLOOKUP(G124,base!$C$2:$D$133,2,FALSE),"")</f>
        <v/>
      </c>
    </row>
    <row r="125" spans="1:8" ht="15.75" thickBot="1" x14ac:dyDescent="0.3">
      <c r="A125" s="114" t="s">
        <v>3683</v>
      </c>
      <c r="B125" s="116">
        <v>435</v>
      </c>
      <c r="C125" s="116" t="s">
        <v>58</v>
      </c>
      <c r="D125" s="117">
        <v>124</v>
      </c>
      <c r="E125" s="117" t="str">
        <f t="shared" si="2"/>
        <v/>
      </c>
      <c r="G125" s="117" t="str">
        <f t="shared" si="3"/>
        <v/>
      </c>
      <c r="H125" s="117" t="str">
        <f>IFERROR(VLOOKUP(G125,base!$C$2:$D$133,2,FALSE),"")</f>
        <v/>
      </c>
    </row>
    <row r="126" spans="1:8" ht="15.75" thickBot="1" x14ac:dyDescent="0.3">
      <c r="A126" s="114" t="s">
        <v>3684</v>
      </c>
      <c r="B126" s="116">
        <v>435</v>
      </c>
      <c r="C126" s="116" t="s">
        <v>58</v>
      </c>
      <c r="D126" s="117">
        <v>125</v>
      </c>
      <c r="E126" s="117" t="str">
        <f t="shared" si="2"/>
        <v/>
      </c>
      <c r="G126" s="117" t="str">
        <f t="shared" si="3"/>
        <v/>
      </c>
      <c r="H126" s="117" t="str">
        <f>IFERROR(VLOOKUP(G126,base!$C$2:$D$133,2,FALSE),"")</f>
        <v/>
      </c>
    </row>
    <row r="127" spans="1:8" ht="15.75" thickBot="1" x14ac:dyDescent="0.3">
      <c r="A127" s="114" t="s">
        <v>3683</v>
      </c>
      <c r="B127" s="116">
        <v>440</v>
      </c>
      <c r="C127" s="116" t="s">
        <v>84</v>
      </c>
      <c r="D127" s="117">
        <v>126</v>
      </c>
      <c r="E127" s="117" t="str">
        <f t="shared" si="2"/>
        <v/>
      </c>
      <c r="G127" s="117" t="str">
        <f t="shared" si="3"/>
        <v/>
      </c>
      <c r="H127" s="117" t="str">
        <f>IFERROR(VLOOKUP(G127,base!$C$2:$D$133,2,FALSE),"")</f>
        <v/>
      </c>
    </row>
    <row r="128" spans="1:8" ht="15.75" thickBot="1" x14ac:dyDescent="0.3">
      <c r="A128" s="114" t="s">
        <v>3684</v>
      </c>
      <c r="B128" s="116">
        <v>440</v>
      </c>
      <c r="C128" s="116" t="s">
        <v>84</v>
      </c>
      <c r="D128" s="117">
        <v>127</v>
      </c>
      <c r="E128" s="117" t="str">
        <f t="shared" si="2"/>
        <v/>
      </c>
      <c r="G128" s="117" t="str">
        <f t="shared" si="3"/>
        <v/>
      </c>
      <c r="H128" s="117" t="str">
        <f>IFERROR(VLOOKUP(G128,base!$C$2:$D$133,2,FALSE),"")</f>
        <v/>
      </c>
    </row>
    <row r="129" spans="1:8" ht="15.75" thickBot="1" x14ac:dyDescent="0.3">
      <c r="A129" s="114" t="s">
        <v>3683</v>
      </c>
      <c r="B129" s="116">
        <v>445</v>
      </c>
      <c r="C129" s="116" t="s">
        <v>47</v>
      </c>
      <c r="D129" s="117">
        <v>128</v>
      </c>
      <c r="E129" s="117" t="str">
        <f t="shared" si="2"/>
        <v/>
      </c>
      <c r="G129" s="117" t="str">
        <f t="shared" si="3"/>
        <v/>
      </c>
      <c r="H129" s="117" t="str">
        <f>IFERROR(VLOOKUP(G129,base!$C$2:$D$133,2,FALSE),"")</f>
        <v/>
      </c>
    </row>
    <row r="130" spans="1:8" ht="15.75" thickBot="1" x14ac:dyDescent="0.3">
      <c r="A130" s="114" t="s">
        <v>3684</v>
      </c>
      <c r="B130" s="116">
        <v>445</v>
      </c>
      <c r="C130" s="116" t="s">
        <v>47</v>
      </c>
      <c r="D130" s="117">
        <v>129</v>
      </c>
      <c r="E130" s="117" t="str">
        <f t="shared" si="2"/>
        <v/>
      </c>
      <c r="G130" s="117" t="str">
        <f t="shared" si="3"/>
        <v/>
      </c>
      <c r="H130" s="117" t="str">
        <f>IFERROR(VLOOKUP(G130,base!$C$2:$D$133,2,FALSE),"")</f>
        <v/>
      </c>
    </row>
    <row r="131" spans="1:8" ht="15.75" thickBot="1" x14ac:dyDescent="0.3">
      <c r="A131" s="114" t="s">
        <v>3683</v>
      </c>
      <c r="B131" s="116">
        <v>450</v>
      </c>
      <c r="C131" s="116" t="s">
        <v>85</v>
      </c>
      <c r="D131" s="117">
        <v>130</v>
      </c>
      <c r="E131" s="117" t="str">
        <f t="shared" ref="E131:E194" si="4">IF(A131=$F$2,B131,"")</f>
        <v/>
      </c>
      <c r="G131" s="117" t="str">
        <f t="shared" ref="G131:G194" si="5">IFERROR(SMALL($E$2:$E$250,D131),"")</f>
        <v/>
      </c>
      <c r="H131" s="117" t="str">
        <f>IFERROR(VLOOKUP(G131,base!$C$2:$D$133,2,FALSE),"")</f>
        <v/>
      </c>
    </row>
    <row r="132" spans="1:8" ht="15.75" thickBot="1" x14ac:dyDescent="0.3">
      <c r="A132" s="114" t="s">
        <v>3684</v>
      </c>
      <c r="B132" s="116">
        <v>450</v>
      </c>
      <c r="C132" s="116" t="s">
        <v>85</v>
      </c>
      <c r="D132" s="117">
        <v>131</v>
      </c>
      <c r="E132" s="117" t="str">
        <f t="shared" si="4"/>
        <v/>
      </c>
      <c r="G132" s="117" t="str">
        <f t="shared" si="5"/>
        <v/>
      </c>
      <c r="H132" s="117" t="str">
        <f>IFERROR(VLOOKUP(G132,base!$C$2:$D$133,2,FALSE),"")</f>
        <v/>
      </c>
    </row>
    <row r="133" spans="1:8" ht="15.75" thickBot="1" x14ac:dyDescent="0.3">
      <c r="A133" s="114" t="s">
        <v>3683</v>
      </c>
      <c r="B133" s="116">
        <v>452</v>
      </c>
      <c r="C133" s="116" t="s">
        <v>32</v>
      </c>
      <c r="D133" s="117">
        <v>132</v>
      </c>
      <c r="E133" s="117" t="str">
        <f t="shared" si="4"/>
        <v/>
      </c>
      <c r="G133" s="117" t="str">
        <f t="shared" si="5"/>
        <v/>
      </c>
      <c r="H133" s="117" t="str">
        <f>IFERROR(VLOOKUP(G133,base!$C$2:$D$133,2,FALSE),"")</f>
        <v/>
      </c>
    </row>
    <row r="134" spans="1:8" ht="15.75" thickBot="1" x14ac:dyDescent="0.3">
      <c r="A134" s="114" t="s">
        <v>3684</v>
      </c>
      <c r="B134" s="116">
        <v>452</v>
      </c>
      <c r="C134" s="116" t="s">
        <v>32</v>
      </c>
      <c r="D134" s="117">
        <v>133</v>
      </c>
      <c r="E134" s="117" t="str">
        <f t="shared" si="4"/>
        <v/>
      </c>
      <c r="G134" s="117" t="str">
        <f t="shared" si="5"/>
        <v/>
      </c>
      <c r="H134" s="117" t="str">
        <f>IFERROR(VLOOKUP(G134,base!$C$2:$D$133,2,FALSE),"")</f>
        <v/>
      </c>
    </row>
    <row r="135" spans="1:8" ht="15.75" thickBot="1" x14ac:dyDescent="0.3">
      <c r="A135" s="114" t="s">
        <v>3683</v>
      </c>
      <c r="B135" s="116">
        <v>460</v>
      </c>
      <c r="C135" s="116" t="s">
        <v>89</v>
      </c>
      <c r="D135" s="117">
        <v>134</v>
      </c>
      <c r="E135" s="117" t="str">
        <f t="shared" si="4"/>
        <v/>
      </c>
      <c r="G135" s="117" t="str">
        <f t="shared" si="5"/>
        <v/>
      </c>
      <c r="H135" s="117" t="str">
        <f>IFERROR(VLOOKUP(G135,base!$C$2:$D$133,2,FALSE),"")</f>
        <v/>
      </c>
    </row>
    <row r="136" spans="1:8" ht="15.75" thickBot="1" x14ac:dyDescent="0.3">
      <c r="A136" s="114" t="s">
        <v>3684</v>
      </c>
      <c r="B136" s="116">
        <v>460</v>
      </c>
      <c r="C136" s="116" t="s">
        <v>89</v>
      </c>
      <c r="D136" s="117">
        <v>135</v>
      </c>
      <c r="E136" s="117" t="str">
        <f t="shared" si="4"/>
        <v/>
      </c>
      <c r="G136" s="117" t="str">
        <f t="shared" si="5"/>
        <v/>
      </c>
      <c r="H136" s="117" t="str">
        <f>IFERROR(VLOOKUP(G136,base!$C$2:$D$133,2,FALSE),"")</f>
        <v/>
      </c>
    </row>
    <row r="137" spans="1:8" ht="15.75" thickBot="1" x14ac:dyDescent="0.3">
      <c r="A137" s="114" t="s">
        <v>3683</v>
      </c>
      <c r="B137" s="116">
        <v>461</v>
      </c>
      <c r="C137" s="116" t="s">
        <v>98</v>
      </c>
      <c r="D137" s="117">
        <v>136</v>
      </c>
      <c r="E137" s="117" t="str">
        <f t="shared" si="4"/>
        <v/>
      </c>
      <c r="G137" s="117" t="str">
        <f t="shared" si="5"/>
        <v/>
      </c>
      <c r="H137" s="117" t="str">
        <f>IFERROR(VLOOKUP(G137,base!$C$2:$D$133,2,FALSE),"")</f>
        <v/>
      </c>
    </row>
    <row r="138" spans="1:8" ht="15.75" thickBot="1" x14ac:dyDescent="0.3">
      <c r="A138" s="114" t="s">
        <v>3684</v>
      </c>
      <c r="B138" s="116">
        <v>461</v>
      </c>
      <c r="C138" s="116" t="s">
        <v>98</v>
      </c>
      <c r="D138" s="117">
        <v>137</v>
      </c>
      <c r="E138" s="117" t="str">
        <f t="shared" si="4"/>
        <v/>
      </c>
      <c r="G138" s="117" t="str">
        <f t="shared" si="5"/>
        <v/>
      </c>
      <c r="H138" s="117" t="str">
        <f>IFERROR(VLOOKUP(G138,base!$C$2:$D$133,2,FALSE),"")</f>
        <v/>
      </c>
    </row>
    <row r="139" spans="1:8" ht="15.75" thickBot="1" x14ac:dyDescent="0.3">
      <c r="A139" s="114" t="s">
        <v>3683</v>
      </c>
      <c r="B139" s="116">
        <v>463</v>
      </c>
      <c r="C139" s="116" t="s">
        <v>99</v>
      </c>
      <c r="D139" s="117">
        <v>138</v>
      </c>
      <c r="E139" s="117" t="str">
        <f t="shared" si="4"/>
        <v/>
      </c>
      <c r="G139" s="117" t="str">
        <f t="shared" si="5"/>
        <v/>
      </c>
      <c r="H139" s="117" t="str">
        <f>IFERROR(VLOOKUP(G139,base!$C$2:$D$133,2,FALSE),"")</f>
        <v/>
      </c>
    </row>
    <row r="140" spans="1:8" ht="15.75" thickBot="1" x14ac:dyDescent="0.3">
      <c r="A140" s="114" t="s">
        <v>3684</v>
      </c>
      <c r="B140" s="116">
        <v>463</v>
      </c>
      <c r="C140" s="116" t="s">
        <v>99</v>
      </c>
      <c r="D140" s="117">
        <v>139</v>
      </c>
      <c r="E140" s="117" t="str">
        <f t="shared" si="4"/>
        <v/>
      </c>
      <c r="G140" s="117" t="str">
        <f t="shared" si="5"/>
        <v/>
      </c>
      <c r="H140" s="117" t="str">
        <f>IFERROR(VLOOKUP(G140,base!$C$2:$D$133,2,FALSE),"")</f>
        <v/>
      </c>
    </row>
    <row r="141" spans="1:8" ht="15.75" thickBot="1" x14ac:dyDescent="0.3">
      <c r="A141" s="114" t="s">
        <v>3683</v>
      </c>
      <c r="B141" s="116">
        <v>465</v>
      </c>
      <c r="C141" s="116" t="s">
        <v>64</v>
      </c>
      <c r="D141" s="117">
        <v>140</v>
      </c>
      <c r="E141" s="117" t="str">
        <f t="shared" si="4"/>
        <v/>
      </c>
      <c r="G141" s="117" t="str">
        <f t="shared" si="5"/>
        <v/>
      </c>
      <c r="H141" s="117" t="str">
        <f>IFERROR(VLOOKUP(G141,base!$C$2:$D$133,2,FALSE),"")</f>
        <v/>
      </c>
    </row>
    <row r="142" spans="1:8" ht="15.75" thickBot="1" x14ac:dyDescent="0.3">
      <c r="A142" s="114" t="s">
        <v>3684</v>
      </c>
      <c r="B142" s="116">
        <v>465</v>
      </c>
      <c r="C142" s="116" t="s">
        <v>64</v>
      </c>
      <c r="D142" s="117">
        <v>141</v>
      </c>
      <c r="E142" s="117" t="str">
        <f t="shared" si="4"/>
        <v/>
      </c>
      <c r="G142" s="117" t="str">
        <f t="shared" si="5"/>
        <v/>
      </c>
      <c r="H142" s="117" t="str">
        <f>IFERROR(VLOOKUP(G142,base!$C$2:$D$133,2,FALSE),"")</f>
        <v/>
      </c>
    </row>
    <row r="143" spans="1:8" ht="15.75" thickBot="1" x14ac:dyDescent="0.3">
      <c r="A143" s="114" t="s">
        <v>3683</v>
      </c>
      <c r="B143" s="116">
        <v>475</v>
      </c>
      <c r="C143" s="116" t="s">
        <v>67</v>
      </c>
      <c r="D143" s="117">
        <v>142</v>
      </c>
      <c r="E143" s="117" t="str">
        <f t="shared" si="4"/>
        <v/>
      </c>
      <c r="G143" s="117" t="str">
        <f t="shared" si="5"/>
        <v/>
      </c>
      <c r="H143" s="117" t="str">
        <f>IFERROR(VLOOKUP(G143,base!$C$2:$D$133,2,FALSE),"")</f>
        <v/>
      </c>
    </row>
    <row r="144" spans="1:8" ht="15.75" thickBot="1" x14ac:dyDescent="0.3">
      <c r="A144" s="114" t="s">
        <v>3684</v>
      </c>
      <c r="B144" s="116">
        <v>475</v>
      </c>
      <c r="C144" s="116" t="s">
        <v>67</v>
      </c>
      <c r="D144" s="117">
        <v>143</v>
      </c>
      <c r="E144" s="117" t="str">
        <f t="shared" si="4"/>
        <v/>
      </c>
      <c r="G144" s="117" t="str">
        <f t="shared" si="5"/>
        <v/>
      </c>
      <c r="H144" s="117" t="str">
        <f>IFERROR(VLOOKUP(G144,base!$C$2:$D$133,2,FALSE),"")</f>
        <v/>
      </c>
    </row>
    <row r="145" spans="1:8" ht="15.75" thickBot="1" x14ac:dyDescent="0.3">
      <c r="A145" s="114" t="s">
        <v>3683</v>
      </c>
      <c r="B145" s="116">
        <v>480</v>
      </c>
      <c r="C145" s="116" t="s">
        <v>83</v>
      </c>
      <c r="D145" s="117">
        <v>144</v>
      </c>
      <c r="E145" s="117" t="str">
        <f t="shared" si="4"/>
        <v/>
      </c>
      <c r="G145" s="117" t="str">
        <f t="shared" si="5"/>
        <v/>
      </c>
      <c r="H145" s="117" t="str">
        <f>IFERROR(VLOOKUP(G145,base!$C$2:$D$133,2,FALSE),"")</f>
        <v/>
      </c>
    </row>
    <row r="146" spans="1:8" ht="15.75" thickBot="1" x14ac:dyDescent="0.3">
      <c r="A146" s="114" t="s">
        <v>3684</v>
      </c>
      <c r="B146" s="116">
        <v>480</v>
      </c>
      <c r="C146" s="116" t="s">
        <v>83</v>
      </c>
      <c r="D146" s="117">
        <v>145</v>
      </c>
      <c r="E146" s="117" t="str">
        <f t="shared" si="4"/>
        <v/>
      </c>
      <c r="G146" s="117" t="str">
        <f t="shared" si="5"/>
        <v/>
      </c>
      <c r="H146" s="117" t="str">
        <f>IFERROR(VLOOKUP(G146,base!$C$2:$D$133,2,FALSE),"")</f>
        <v/>
      </c>
    </row>
    <row r="147" spans="1:8" ht="15.75" thickBot="1" x14ac:dyDescent="0.3">
      <c r="A147" s="114" t="s">
        <v>3683</v>
      </c>
      <c r="B147" s="116">
        <v>495</v>
      </c>
      <c r="C147" s="116" t="s">
        <v>150</v>
      </c>
      <c r="D147" s="117">
        <v>146</v>
      </c>
      <c r="E147" s="117" t="str">
        <f t="shared" si="4"/>
        <v/>
      </c>
      <c r="G147" s="117" t="str">
        <f t="shared" si="5"/>
        <v/>
      </c>
      <c r="H147" s="117" t="str">
        <f>IFERROR(VLOOKUP(G147,base!$C$2:$D$133,2,FALSE),"")</f>
        <v/>
      </c>
    </row>
    <row r="148" spans="1:8" ht="15.75" thickBot="1" x14ac:dyDescent="0.3">
      <c r="A148" s="114" t="s">
        <v>3684</v>
      </c>
      <c r="B148" s="116">
        <v>495</v>
      </c>
      <c r="C148" s="116" t="s">
        <v>150</v>
      </c>
      <c r="D148" s="117">
        <v>147</v>
      </c>
      <c r="E148" s="117" t="str">
        <f t="shared" si="4"/>
        <v/>
      </c>
      <c r="G148" s="117" t="str">
        <f t="shared" si="5"/>
        <v/>
      </c>
      <c r="H148" s="117" t="str">
        <f>IFERROR(VLOOKUP(G148,base!$C$2:$D$133,2,FALSE),"")</f>
        <v/>
      </c>
    </row>
    <row r="149" spans="1:8" ht="15.75" thickBot="1" x14ac:dyDescent="0.3">
      <c r="A149" s="114" t="s">
        <v>3683</v>
      </c>
      <c r="B149" s="116">
        <v>505</v>
      </c>
      <c r="C149" s="116" t="s">
        <v>93</v>
      </c>
      <c r="D149" s="117">
        <v>148</v>
      </c>
      <c r="E149" s="117" t="str">
        <f t="shared" si="4"/>
        <v/>
      </c>
      <c r="G149" s="117" t="str">
        <f t="shared" si="5"/>
        <v/>
      </c>
      <c r="H149" s="117" t="str">
        <f>IFERROR(VLOOKUP(G149,base!$C$2:$D$133,2,FALSE),"")</f>
        <v/>
      </c>
    </row>
    <row r="150" spans="1:8" ht="15.75" thickBot="1" x14ac:dyDescent="0.3">
      <c r="A150" s="114" t="s">
        <v>3684</v>
      </c>
      <c r="B150" s="116">
        <v>505</v>
      </c>
      <c r="C150" s="116" t="s">
        <v>93</v>
      </c>
      <c r="D150" s="117">
        <v>149</v>
      </c>
      <c r="E150" s="117" t="str">
        <f t="shared" si="4"/>
        <v/>
      </c>
      <c r="G150" s="117" t="str">
        <f t="shared" si="5"/>
        <v/>
      </c>
      <c r="H150" s="117" t="str">
        <f>IFERROR(VLOOKUP(G150,base!$C$2:$D$133,2,FALSE),"")</f>
        <v/>
      </c>
    </row>
    <row r="151" spans="1:8" ht="15.75" thickBot="1" x14ac:dyDescent="0.3">
      <c r="A151" s="114" t="s">
        <v>3683</v>
      </c>
      <c r="B151" s="116">
        <v>510</v>
      </c>
      <c r="C151" s="116" t="s">
        <v>106</v>
      </c>
      <c r="D151" s="117">
        <v>150</v>
      </c>
      <c r="E151" s="117" t="str">
        <f t="shared" si="4"/>
        <v/>
      </c>
      <c r="G151" s="117" t="str">
        <f t="shared" si="5"/>
        <v/>
      </c>
      <c r="H151" s="117" t="str">
        <f>IFERROR(VLOOKUP(G151,base!$C$2:$D$133,2,FALSE),"")</f>
        <v/>
      </c>
    </row>
    <row r="152" spans="1:8" ht="15.75" thickBot="1" x14ac:dyDescent="0.3">
      <c r="A152" s="114" t="s">
        <v>3684</v>
      </c>
      <c r="B152" s="116">
        <v>510</v>
      </c>
      <c r="C152" s="116" t="s">
        <v>106</v>
      </c>
      <c r="D152" s="117">
        <v>151</v>
      </c>
      <c r="E152" s="117" t="str">
        <f t="shared" si="4"/>
        <v/>
      </c>
      <c r="G152" s="117" t="str">
        <f t="shared" si="5"/>
        <v/>
      </c>
      <c r="H152" s="117" t="str">
        <f>IFERROR(VLOOKUP(G152,base!$C$2:$D$133,2,FALSE),"")</f>
        <v/>
      </c>
    </row>
    <row r="153" spans="1:8" ht="15.75" thickBot="1" x14ac:dyDescent="0.3">
      <c r="A153" s="114" t="s">
        <v>3683</v>
      </c>
      <c r="B153" s="116">
        <v>515</v>
      </c>
      <c r="C153" s="116" t="s">
        <v>60</v>
      </c>
      <c r="D153" s="117">
        <v>152</v>
      </c>
      <c r="E153" s="117" t="str">
        <f t="shared" si="4"/>
        <v/>
      </c>
      <c r="G153" s="117" t="str">
        <f t="shared" si="5"/>
        <v/>
      </c>
      <c r="H153" s="117" t="str">
        <f>IFERROR(VLOOKUP(G153,base!$C$2:$D$133,2,FALSE),"")</f>
        <v/>
      </c>
    </row>
    <row r="154" spans="1:8" ht="15.75" thickBot="1" x14ac:dyDescent="0.3">
      <c r="A154" s="114" t="s">
        <v>3684</v>
      </c>
      <c r="B154" s="116">
        <v>515</v>
      </c>
      <c r="C154" s="116" t="s">
        <v>60</v>
      </c>
      <c r="D154" s="117">
        <v>153</v>
      </c>
      <c r="E154" s="117" t="str">
        <f t="shared" si="4"/>
        <v/>
      </c>
      <c r="G154" s="117" t="str">
        <f t="shared" si="5"/>
        <v/>
      </c>
      <c r="H154" s="117" t="str">
        <f>IFERROR(VLOOKUP(G154,base!$C$2:$D$133,2,FALSE),"")</f>
        <v/>
      </c>
    </row>
    <row r="155" spans="1:8" ht="15.75" thickBot="1" x14ac:dyDescent="0.3">
      <c r="A155" s="114" t="s">
        <v>3683</v>
      </c>
      <c r="B155" s="116">
        <v>535</v>
      </c>
      <c r="C155" s="116" t="s">
        <v>35</v>
      </c>
      <c r="D155" s="117">
        <v>154</v>
      </c>
      <c r="E155" s="117" t="str">
        <f t="shared" si="4"/>
        <v/>
      </c>
      <c r="G155" s="117" t="str">
        <f t="shared" si="5"/>
        <v/>
      </c>
      <c r="H155" s="117" t="str">
        <f>IFERROR(VLOOKUP(G155,base!$C$2:$D$133,2,FALSE),"")</f>
        <v/>
      </c>
    </row>
    <row r="156" spans="1:8" ht="15.75" thickBot="1" x14ac:dyDescent="0.3">
      <c r="A156" s="114" t="s">
        <v>3684</v>
      </c>
      <c r="B156" s="116">
        <v>535</v>
      </c>
      <c r="C156" s="116" t="s">
        <v>35</v>
      </c>
      <c r="D156" s="117">
        <v>155</v>
      </c>
      <c r="E156" s="117" t="str">
        <f t="shared" si="4"/>
        <v/>
      </c>
      <c r="G156" s="117" t="str">
        <f t="shared" si="5"/>
        <v/>
      </c>
      <c r="H156" s="117" t="str">
        <f>IFERROR(VLOOKUP(G156,base!$C$2:$D$133,2,FALSE),"")</f>
        <v/>
      </c>
    </row>
    <row r="157" spans="1:8" ht="15.75" thickBot="1" x14ac:dyDescent="0.3">
      <c r="A157" s="114" t="s">
        <v>3683</v>
      </c>
      <c r="B157" s="116">
        <v>540</v>
      </c>
      <c r="C157" s="116" t="s">
        <v>68</v>
      </c>
      <c r="D157" s="117">
        <v>156</v>
      </c>
      <c r="E157" s="117" t="str">
        <f t="shared" si="4"/>
        <v/>
      </c>
      <c r="G157" s="117" t="str">
        <f t="shared" si="5"/>
        <v/>
      </c>
      <c r="H157" s="117" t="str">
        <f>IFERROR(VLOOKUP(G157,base!$C$2:$D$133,2,FALSE),"")</f>
        <v/>
      </c>
    </row>
    <row r="158" spans="1:8" ht="15.75" thickBot="1" x14ac:dyDescent="0.3">
      <c r="A158" s="114" t="s">
        <v>3684</v>
      </c>
      <c r="B158" s="116">
        <v>540</v>
      </c>
      <c r="C158" s="116" t="s">
        <v>68</v>
      </c>
      <c r="D158" s="117">
        <v>157</v>
      </c>
      <c r="E158" s="117" t="str">
        <f t="shared" si="4"/>
        <v/>
      </c>
      <c r="G158" s="117" t="str">
        <f t="shared" si="5"/>
        <v/>
      </c>
      <c r="H158" s="117" t="str">
        <f>IFERROR(VLOOKUP(G158,base!$C$2:$D$133,2,FALSE),"")</f>
        <v/>
      </c>
    </row>
    <row r="159" spans="1:8" ht="15.75" thickBot="1" x14ac:dyDescent="0.3">
      <c r="A159" s="114" t="s">
        <v>3683</v>
      </c>
      <c r="B159" s="116">
        <v>548</v>
      </c>
      <c r="C159" s="116" t="s">
        <v>76</v>
      </c>
      <c r="D159" s="117">
        <v>158</v>
      </c>
      <c r="E159" s="117" t="str">
        <f t="shared" si="4"/>
        <v/>
      </c>
      <c r="G159" s="117" t="str">
        <f t="shared" si="5"/>
        <v/>
      </c>
      <c r="H159" s="117" t="str">
        <f>IFERROR(VLOOKUP(G159,base!$C$2:$D$133,2,FALSE),"")</f>
        <v/>
      </c>
    </row>
    <row r="160" spans="1:8" ht="15.75" thickBot="1" x14ac:dyDescent="0.3">
      <c r="A160" s="114" t="s">
        <v>3684</v>
      </c>
      <c r="B160" s="116">
        <v>548</v>
      </c>
      <c r="C160" s="116" t="s">
        <v>76</v>
      </c>
      <c r="D160" s="117">
        <v>159</v>
      </c>
      <c r="E160" s="117" t="str">
        <f t="shared" si="4"/>
        <v/>
      </c>
      <c r="G160" s="117" t="str">
        <f t="shared" si="5"/>
        <v/>
      </c>
      <c r="H160" s="117" t="str">
        <f>IFERROR(VLOOKUP(G160,base!$C$2:$D$133,2,FALSE),"")</f>
        <v/>
      </c>
    </row>
    <row r="161" spans="1:8" ht="15.75" thickBot="1" x14ac:dyDescent="0.3">
      <c r="A161" s="114" t="s">
        <v>3683</v>
      </c>
      <c r="B161" s="116">
        <v>550</v>
      </c>
      <c r="C161" s="116" t="s">
        <v>77</v>
      </c>
      <c r="D161" s="117">
        <v>160</v>
      </c>
      <c r="E161" s="117" t="str">
        <f t="shared" si="4"/>
        <v/>
      </c>
      <c r="G161" s="117" t="str">
        <f t="shared" si="5"/>
        <v/>
      </c>
      <c r="H161" s="117" t="str">
        <f>IFERROR(VLOOKUP(G161,base!$C$2:$D$133,2,FALSE),"")</f>
        <v/>
      </c>
    </row>
    <row r="162" spans="1:8" ht="15.75" thickBot="1" x14ac:dyDescent="0.3">
      <c r="A162" s="114" t="s">
        <v>3684</v>
      </c>
      <c r="B162" s="116">
        <v>550</v>
      </c>
      <c r="C162" s="116" t="s">
        <v>77</v>
      </c>
      <c r="D162" s="117">
        <v>161</v>
      </c>
      <c r="E162" s="117" t="str">
        <f t="shared" si="4"/>
        <v/>
      </c>
      <c r="G162" s="117" t="str">
        <f t="shared" si="5"/>
        <v/>
      </c>
      <c r="H162" s="117" t="str">
        <f>IFERROR(VLOOKUP(G162,base!$C$2:$D$133,2,FALSE),"")</f>
        <v/>
      </c>
    </row>
    <row r="163" spans="1:8" ht="15.75" thickBot="1" x14ac:dyDescent="0.3">
      <c r="A163" s="114" t="s">
        <v>3683</v>
      </c>
      <c r="B163" s="116">
        <v>555</v>
      </c>
      <c r="C163" s="116" t="s">
        <v>80</v>
      </c>
      <c r="D163" s="117">
        <v>162</v>
      </c>
      <c r="E163" s="117" t="str">
        <f t="shared" si="4"/>
        <v/>
      </c>
      <c r="G163" s="117" t="str">
        <f t="shared" si="5"/>
        <v/>
      </c>
      <c r="H163" s="117" t="str">
        <f>IFERROR(VLOOKUP(G163,base!$C$2:$D$133,2,FALSE),"")</f>
        <v/>
      </c>
    </row>
    <row r="164" spans="1:8" ht="15.75" thickBot="1" x14ac:dyDescent="0.3">
      <c r="A164" s="114" t="s">
        <v>3684</v>
      </c>
      <c r="B164" s="116">
        <v>555</v>
      </c>
      <c r="C164" s="116" t="s">
        <v>80</v>
      </c>
      <c r="D164" s="117">
        <v>163</v>
      </c>
      <c r="E164" s="117" t="str">
        <f t="shared" si="4"/>
        <v/>
      </c>
      <c r="G164" s="117" t="str">
        <f t="shared" si="5"/>
        <v/>
      </c>
      <c r="H164" s="117" t="str">
        <f>IFERROR(VLOOKUP(G164,base!$C$2:$D$133,2,FALSE),"")</f>
        <v/>
      </c>
    </row>
    <row r="165" spans="1:8" ht="15.75" thickBot="1" x14ac:dyDescent="0.3">
      <c r="A165" s="114" t="s">
        <v>3683</v>
      </c>
      <c r="B165" s="116">
        <v>565</v>
      </c>
      <c r="C165" s="116" t="s">
        <v>53</v>
      </c>
      <c r="D165" s="117">
        <v>164</v>
      </c>
      <c r="E165" s="117" t="str">
        <f t="shared" si="4"/>
        <v/>
      </c>
      <c r="G165" s="117" t="str">
        <f t="shared" si="5"/>
        <v/>
      </c>
      <c r="H165" s="117" t="str">
        <f>IFERROR(VLOOKUP(G165,base!$C$2:$D$133,2,FALSE),"")</f>
        <v/>
      </c>
    </row>
    <row r="166" spans="1:8" ht="15.75" thickBot="1" x14ac:dyDescent="0.3">
      <c r="A166" s="114" t="s">
        <v>3684</v>
      </c>
      <c r="B166" s="116">
        <v>565</v>
      </c>
      <c r="C166" s="116" t="s">
        <v>53</v>
      </c>
      <c r="D166" s="117">
        <v>165</v>
      </c>
      <c r="E166" s="117" t="str">
        <f t="shared" si="4"/>
        <v/>
      </c>
      <c r="G166" s="117" t="str">
        <f t="shared" si="5"/>
        <v/>
      </c>
      <c r="H166" s="117" t="str">
        <f>IFERROR(VLOOKUP(G166,base!$C$2:$D$133,2,FALSE),"")</f>
        <v/>
      </c>
    </row>
    <row r="167" spans="1:8" ht="15.75" thickBot="1" x14ac:dyDescent="0.3">
      <c r="A167" s="114" t="s">
        <v>3683</v>
      </c>
      <c r="B167" s="116">
        <v>580</v>
      </c>
      <c r="C167" s="116" t="s">
        <v>79</v>
      </c>
      <c r="D167" s="117">
        <v>166</v>
      </c>
      <c r="E167" s="117" t="str">
        <f t="shared" si="4"/>
        <v/>
      </c>
      <c r="G167" s="117" t="str">
        <f t="shared" si="5"/>
        <v/>
      </c>
      <c r="H167" s="117" t="str">
        <f>IFERROR(VLOOKUP(G167,base!$C$2:$D$133,2,FALSE),"")</f>
        <v/>
      </c>
    </row>
    <row r="168" spans="1:8" ht="15.75" thickBot="1" x14ac:dyDescent="0.3">
      <c r="A168" s="114" t="s">
        <v>3684</v>
      </c>
      <c r="B168" s="116">
        <v>580</v>
      </c>
      <c r="C168" s="116" t="s">
        <v>79</v>
      </c>
      <c r="D168" s="117">
        <v>167</v>
      </c>
      <c r="E168" s="117" t="str">
        <f t="shared" si="4"/>
        <v/>
      </c>
      <c r="G168" s="117" t="str">
        <f t="shared" si="5"/>
        <v/>
      </c>
      <c r="H168" s="117" t="str">
        <f>IFERROR(VLOOKUP(G168,base!$C$2:$D$133,2,FALSE),"")</f>
        <v/>
      </c>
    </row>
    <row r="169" spans="1:8" ht="15.75" thickBot="1" x14ac:dyDescent="0.3">
      <c r="A169" s="114" t="s">
        <v>3683</v>
      </c>
      <c r="B169" s="116">
        <v>593</v>
      </c>
      <c r="C169" s="116" t="s">
        <v>44</v>
      </c>
      <c r="D169" s="117">
        <v>168</v>
      </c>
      <c r="E169" s="117" t="str">
        <f t="shared" si="4"/>
        <v/>
      </c>
      <c r="G169" s="117" t="str">
        <f t="shared" si="5"/>
        <v/>
      </c>
      <c r="H169" s="117" t="str">
        <f>IFERROR(VLOOKUP(G169,base!$C$2:$D$133,2,FALSE),"")</f>
        <v/>
      </c>
    </row>
    <row r="170" spans="1:8" ht="15.75" thickBot="1" x14ac:dyDescent="0.3">
      <c r="A170" s="114" t="s">
        <v>3684</v>
      </c>
      <c r="B170" s="116">
        <v>593</v>
      </c>
      <c r="C170" s="116" t="s">
        <v>44</v>
      </c>
      <c r="D170" s="117">
        <v>169</v>
      </c>
      <c r="E170" s="117" t="str">
        <f t="shared" si="4"/>
        <v/>
      </c>
      <c r="G170" s="117" t="str">
        <f t="shared" si="5"/>
        <v/>
      </c>
      <c r="H170" s="117" t="str">
        <f>IFERROR(VLOOKUP(G170,base!$C$2:$D$133,2,FALSE),"")</f>
        <v/>
      </c>
    </row>
    <row r="171" spans="1:8" ht="15.75" thickBot="1" x14ac:dyDescent="0.3">
      <c r="A171" s="114" t="s">
        <v>3683</v>
      </c>
      <c r="B171" s="116">
        <v>595</v>
      </c>
      <c r="C171" s="116" t="s">
        <v>148</v>
      </c>
      <c r="D171" s="117">
        <v>170</v>
      </c>
      <c r="E171" s="117" t="str">
        <f t="shared" si="4"/>
        <v/>
      </c>
      <c r="G171" s="117" t="str">
        <f t="shared" si="5"/>
        <v/>
      </c>
      <c r="H171" s="117" t="str">
        <f>IFERROR(VLOOKUP(G171,base!$C$2:$D$133,2,FALSE),"")</f>
        <v/>
      </c>
    </row>
    <row r="172" spans="1:8" ht="15.75" thickBot="1" x14ac:dyDescent="0.3">
      <c r="A172" s="114" t="s">
        <v>3684</v>
      </c>
      <c r="B172" s="116">
        <v>595</v>
      </c>
      <c r="C172" s="116" t="s">
        <v>148</v>
      </c>
      <c r="D172" s="117">
        <v>171</v>
      </c>
      <c r="E172" s="117" t="str">
        <f t="shared" si="4"/>
        <v/>
      </c>
      <c r="G172" s="117" t="str">
        <f t="shared" si="5"/>
        <v/>
      </c>
      <c r="H172" s="117" t="str">
        <f>IFERROR(VLOOKUP(G172,base!$C$2:$D$133,2,FALSE),"")</f>
        <v/>
      </c>
    </row>
    <row r="173" spans="1:8" ht="15.75" thickBot="1" x14ac:dyDescent="0.3">
      <c r="A173" s="114" t="s">
        <v>3683</v>
      </c>
      <c r="B173" s="116">
        <v>600</v>
      </c>
      <c r="C173" s="116" t="s">
        <v>82</v>
      </c>
      <c r="D173" s="117">
        <v>172</v>
      </c>
      <c r="E173" s="117" t="str">
        <f t="shared" si="4"/>
        <v/>
      </c>
      <c r="G173" s="117" t="str">
        <f t="shared" si="5"/>
        <v/>
      </c>
      <c r="H173" s="117" t="str">
        <f>IFERROR(VLOOKUP(G173,base!$C$2:$D$133,2,FALSE),"")</f>
        <v/>
      </c>
    </row>
    <row r="174" spans="1:8" ht="15.75" thickBot="1" x14ac:dyDescent="0.3">
      <c r="A174" s="114" t="s">
        <v>3684</v>
      </c>
      <c r="B174" s="116">
        <v>600</v>
      </c>
      <c r="C174" s="116" t="s">
        <v>82</v>
      </c>
      <c r="D174" s="117">
        <v>173</v>
      </c>
      <c r="E174" s="117" t="str">
        <f t="shared" si="4"/>
        <v/>
      </c>
      <c r="G174" s="117" t="str">
        <f t="shared" si="5"/>
        <v/>
      </c>
      <c r="H174" s="117" t="str">
        <f>IFERROR(VLOOKUP(G174,base!$C$2:$D$133,2,FALSE),"")</f>
        <v/>
      </c>
    </row>
    <row r="175" spans="1:8" ht="15.75" thickBot="1" x14ac:dyDescent="0.3">
      <c r="A175" s="114" t="s">
        <v>3683</v>
      </c>
      <c r="B175" s="116">
        <v>685</v>
      </c>
      <c r="C175" s="116" t="s">
        <v>78</v>
      </c>
      <c r="D175" s="117">
        <v>174</v>
      </c>
      <c r="E175" s="117" t="str">
        <f t="shared" si="4"/>
        <v/>
      </c>
      <c r="G175" s="117" t="str">
        <f t="shared" si="5"/>
        <v/>
      </c>
      <c r="H175" s="117" t="str">
        <f>IFERROR(VLOOKUP(G175,base!$C$2:$D$133,2,FALSE),"")</f>
        <v/>
      </c>
    </row>
    <row r="176" spans="1:8" ht="15.75" thickBot="1" x14ac:dyDescent="0.3">
      <c r="A176" s="114" t="s">
        <v>3684</v>
      </c>
      <c r="B176" s="116">
        <v>685</v>
      </c>
      <c r="C176" s="116" t="s">
        <v>78</v>
      </c>
      <c r="D176" s="117">
        <v>175</v>
      </c>
      <c r="E176" s="117" t="str">
        <f t="shared" si="4"/>
        <v/>
      </c>
      <c r="G176" s="117" t="str">
        <f t="shared" si="5"/>
        <v/>
      </c>
      <c r="H176" s="117" t="str">
        <f>IFERROR(VLOOKUP(G176,base!$C$2:$D$133,2,FALSE),"")</f>
        <v/>
      </c>
    </row>
    <row r="177" spans="1:8" ht="15.75" thickBot="1" x14ac:dyDescent="0.3">
      <c r="A177" s="114" t="s">
        <v>3683</v>
      </c>
      <c r="B177" s="116">
        <v>736</v>
      </c>
      <c r="C177" s="116" t="s">
        <v>3791</v>
      </c>
      <c r="D177" s="117">
        <v>176</v>
      </c>
      <c r="E177" s="117" t="str">
        <f t="shared" si="4"/>
        <v/>
      </c>
      <c r="G177" s="117" t="str">
        <f t="shared" si="5"/>
        <v/>
      </c>
      <c r="H177" s="117" t="str">
        <f>IFERROR(VLOOKUP(G177,base!$C$2:$D$133,2,FALSE),"")</f>
        <v/>
      </c>
    </row>
    <row r="178" spans="1:8" ht="15.75" thickBot="1" x14ac:dyDescent="0.3">
      <c r="A178" s="114" t="s">
        <v>3684</v>
      </c>
      <c r="B178" s="116">
        <v>736</v>
      </c>
      <c r="C178" s="116" t="s">
        <v>3791</v>
      </c>
      <c r="D178" s="117">
        <v>177</v>
      </c>
      <c r="E178" s="117" t="str">
        <f t="shared" si="4"/>
        <v/>
      </c>
      <c r="G178" s="117" t="str">
        <f t="shared" si="5"/>
        <v/>
      </c>
      <c r="H178" s="117" t="str">
        <f>IFERROR(VLOOKUP(G178,base!$C$2:$D$133,2,FALSE),"")</f>
        <v/>
      </c>
    </row>
    <row r="179" spans="1:8" ht="15.75" thickBot="1" x14ac:dyDescent="0.3">
      <c r="A179" s="114" t="s">
        <v>3683</v>
      </c>
      <c r="B179" s="116">
        <v>745</v>
      </c>
      <c r="C179" s="116" t="s">
        <v>108</v>
      </c>
      <c r="D179" s="117">
        <v>178</v>
      </c>
      <c r="E179" s="117" t="str">
        <f t="shared" si="4"/>
        <v/>
      </c>
      <c r="G179" s="117" t="str">
        <f t="shared" si="5"/>
        <v/>
      </c>
      <c r="H179" s="117" t="str">
        <f>IFERROR(VLOOKUP(G179,base!$C$2:$D$133,2,FALSE),"")</f>
        <v/>
      </c>
    </row>
    <row r="180" spans="1:8" ht="15.75" thickBot="1" x14ac:dyDescent="0.3">
      <c r="A180" s="114" t="s">
        <v>3684</v>
      </c>
      <c r="B180" s="116">
        <v>745</v>
      </c>
      <c r="C180" s="116" t="s">
        <v>108</v>
      </c>
      <c r="D180" s="117">
        <v>179</v>
      </c>
      <c r="E180" s="117" t="str">
        <f t="shared" si="4"/>
        <v/>
      </c>
      <c r="G180" s="117" t="str">
        <f t="shared" si="5"/>
        <v/>
      </c>
      <c r="H180" s="117" t="str">
        <f>IFERROR(VLOOKUP(G180,base!$C$2:$D$133,2,FALSE),"")</f>
        <v/>
      </c>
    </row>
    <row r="181" spans="1:8" ht="15.75" thickBot="1" x14ac:dyDescent="0.3">
      <c r="A181" s="114" t="s">
        <v>3683</v>
      </c>
      <c r="B181" s="116">
        <v>748</v>
      </c>
      <c r="C181" s="116" t="s">
        <v>81</v>
      </c>
      <c r="D181" s="117">
        <v>180</v>
      </c>
      <c r="E181" s="117" t="str">
        <f t="shared" si="4"/>
        <v/>
      </c>
      <c r="G181" s="117" t="str">
        <f t="shared" si="5"/>
        <v/>
      </c>
      <c r="H181" s="117" t="str">
        <f>IFERROR(VLOOKUP(G181,base!$C$2:$D$133,2,FALSE),"")</f>
        <v/>
      </c>
    </row>
    <row r="182" spans="1:8" ht="15.75" thickBot="1" x14ac:dyDescent="0.3">
      <c r="A182" s="114" t="s">
        <v>3684</v>
      </c>
      <c r="B182" s="116">
        <v>748</v>
      </c>
      <c r="C182" s="116" t="s">
        <v>81</v>
      </c>
      <c r="D182" s="117">
        <v>181</v>
      </c>
      <c r="E182" s="117" t="str">
        <f t="shared" si="4"/>
        <v/>
      </c>
      <c r="G182" s="117" t="str">
        <f t="shared" si="5"/>
        <v/>
      </c>
      <c r="H182" s="117" t="str">
        <f>IFERROR(VLOOKUP(G182,base!$C$2:$D$133,2,FALSE),"")</f>
        <v/>
      </c>
    </row>
    <row r="183" spans="1:8" ht="15.75" thickBot="1" x14ac:dyDescent="0.3">
      <c r="A183" s="114" t="s">
        <v>3683</v>
      </c>
      <c r="B183" s="116">
        <v>750</v>
      </c>
      <c r="C183" s="116" t="s">
        <v>97</v>
      </c>
      <c r="D183" s="117">
        <v>182</v>
      </c>
      <c r="E183" s="117" t="str">
        <f t="shared" si="4"/>
        <v/>
      </c>
      <c r="G183" s="117" t="str">
        <f t="shared" si="5"/>
        <v/>
      </c>
      <c r="H183" s="117" t="str">
        <f>IFERROR(VLOOKUP(G183,base!$C$2:$D$133,2,FALSE),"")</f>
        <v/>
      </c>
    </row>
    <row r="184" spans="1:8" ht="15.75" thickBot="1" x14ac:dyDescent="0.3">
      <c r="A184" s="114" t="s">
        <v>3684</v>
      </c>
      <c r="B184" s="116">
        <v>750</v>
      </c>
      <c r="C184" s="116" t="s">
        <v>97</v>
      </c>
      <c r="D184" s="117">
        <v>183</v>
      </c>
      <c r="E184" s="117" t="str">
        <f t="shared" si="4"/>
        <v/>
      </c>
      <c r="G184" s="117" t="str">
        <f t="shared" si="5"/>
        <v/>
      </c>
      <c r="H184" s="117" t="str">
        <f>IFERROR(VLOOKUP(G184,base!$C$2:$D$133,2,FALSE),"")</f>
        <v/>
      </c>
    </row>
    <row r="185" spans="1:8" ht="15.75" thickBot="1" x14ac:dyDescent="0.3">
      <c r="A185" s="114" t="s">
        <v>3683</v>
      </c>
      <c r="B185" s="116">
        <v>754</v>
      </c>
      <c r="C185" s="116" t="s">
        <v>51</v>
      </c>
      <c r="D185" s="117">
        <v>184</v>
      </c>
      <c r="E185" s="117" t="str">
        <f t="shared" si="4"/>
        <v/>
      </c>
      <c r="G185" s="117" t="str">
        <f t="shared" si="5"/>
        <v/>
      </c>
      <c r="H185" s="117" t="str">
        <f>IFERROR(VLOOKUP(G185,base!$C$2:$D$133,2,FALSE),"")</f>
        <v/>
      </c>
    </row>
    <row r="186" spans="1:8" ht="15.75" thickBot="1" x14ac:dyDescent="0.3">
      <c r="A186" s="114" t="s">
        <v>3684</v>
      </c>
      <c r="B186" s="116">
        <v>754</v>
      </c>
      <c r="C186" s="116" t="s">
        <v>51</v>
      </c>
      <c r="D186" s="117">
        <v>185</v>
      </c>
      <c r="E186" s="117" t="str">
        <f t="shared" si="4"/>
        <v/>
      </c>
      <c r="G186" s="117" t="str">
        <f t="shared" si="5"/>
        <v/>
      </c>
      <c r="H186" s="117" t="str">
        <f>IFERROR(VLOOKUP(G186,base!$C$2:$D$133,2,FALSE),"")</f>
        <v/>
      </c>
    </row>
    <row r="187" spans="1:8" ht="15.75" thickBot="1" x14ac:dyDescent="0.3">
      <c r="A187" s="114" t="s">
        <v>3683</v>
      </c>
      <c r="B187" s="116">
        <v>757</v>
      </c>
      <c r="C187" s="116" t="s">
        <v>39</v>
      </c>
      <c r="D187" s="117">
        <v>186</v>
      </c>
      <c r="E187" s="117" t="str">
        <f t="shared" si="4"/>
        <v/>
      </c>
      <c r="G187" s="117" t="str">
        <f t="shared" si="5"/>
        <v/>
      </c>
      <c r="H187" s="117" t="str">
        <f>IFERROR(VLOOKUP(G187,base!$C$2:$D$133,2,FALSE),"")</f>
        <v/>
      </c>
    </row>
    <row r="188" spans="1:8" ht="15.75" thickBot="1" x14ac:dyDescent="0.3">
      <c r="A188" s="114" t="s">
        <v>3684</v>
      </c>
      <c r="B188" s="116">
        <v>757</v>
      </c>
      <c r="C188" s="116" t="s">
        <v>39</v>
      </c>
      <c r="D188" s="117">
        <v>187</v>
      </c>
      <c r="E188" s="117" t="str">
        <f t="shared" si="4"/>
        <v/>
      </c>
      <c r="G188" s="117" t="str">
        <f t="shared" si="5"/>
        <v/>
      </c>
      <c r="H188" s="117" t="str">
        <f>IFERROR(VLOOKUP(G188,base!$C$2:$D$133,2,FALSE),"")</f>
        <v/>
      </c>
    </row>
    <row r="189" spans="1:8" ht="15.75" thickBot="1" x14ac:dyDescent="0.3">
      <c r="A189" s="114" t="s">
        <v>3683</v>
      </c>
      <c r="B189" s="116">
        <v>758</v>
      </c>
      <c r="C189" s="116" t="s">
        <v>36</v>
      </c>
      <c r="D189" s="117">
        <v>188</v>
      </c>
      <c r="E189" s="117" t="str">
        <f t="shared" si="4"/>
        <v/>
      </c>
      <c r="G189" s="117" t="str">
        <f t="shared" si="5"/>
        <v/>
      </c>
      <c r="H189" s="117" t="str">
        <f>IFERROR(VLOOKUP(G189,base!$C$2:$D$133,2,FALSE),"")</f>
        <v/>
      </c>
    </row>
    <row r="190" spans="1:8" ht="15.75" thickBot="1" x14ac:dyDescent="0.3">
      <c r="A190" s="114" t="s">
        <v>3684</v>
      </c>
      <c r="B190" s="116">
        <v>758</v>
      </c>
      <c r="C190" s="116" t="s">
        <v>36</v>
      </c>
      <c r="D190" s="117">
        <v>189</v>
      </c>
      <c r="E190" s="117" t="str">
        <f t="shared" si="4"/>
        <v/>
      </c>
      <c r="G190" s="117" t="str">
        <f t="shared" si="5"/>
        <v/>
      </c>
      <c r="H190" s="117" t="str">
        <f>IFERROR(VLOOKUP(G190,base!$C$2:$D$133,2,FALSE),"")</f>
        <v/>
      </c>
    </row>
    <row r="191" spans="1:8" ht="15.75" thickBot="1" x14ac:dyDescent="0.3">
      <c r="A191" s="114" t="s">
        <v>3683</v>
      </c>
      <c r="B191" s="116">
        <v>760</v>
      </c>
      <c r="C191" s="116" t="s">
        <v>33</v>
      </c>
      <c r="D191" s="117">
        <v>190</v>
      </c>
      <c r="E191" s="117" t="str">
        <f t="shared" si="4"/>
        <v/>
      </c>
      <c r="G191" s="117" t="str">
        <f t="shared" si="5"/>
        <v/>
      </c>
      <c r="H191" s="117" t="str">
        <f>IFERROR(VLOOKUP(G191,base!$C$2:$D$133,2,FALSE),"")</f>
        <v/>
      </c>
    </row>
    <row r="192" spans="1:8" ht="15.75" thickBot="1" x14ac:dyDescent="0.3">
      <c r="A192" s="114" t="s">
        <v>3684</v>
      </c>
      <c r="B192" s="116">
        <v>760</v>
      </c>
      <c r="C192" s="116" t="s">
        <v>33</v>
      </c>
      <c r="D192" s="117">
        <v>191</v>
      </c>
      <c r="E192" s="117" t="str">
        <f t="shared" si="4"/>
        <v/>
      </c>
      <c r="G192" s="117" t="str">
        <f t="shared" si="5"/>
        <v/>
      </c>
      <c r="H192" s="117" t="str">
        <f>IFERROR(VLOOKUP(G192,base!$C$2:$D$133,2,FALSE),"")</f>
        <v/>
      </c>
    </row>
    <row r="193" spans="1:8" ht="15.75" thickBot="1" x14ac:dyDescent="0.3">
      <c r="A193" s="114" t="s">
        <v>3683</v>
      </c>
      <c r="B193" s="116">
        <v>773</v>
      </c>
      <c r="C193" s="116" t="s">
        <v>23</v>
      </c>
      <c r="D193" s="117">
        <v>192</v>
      </c>
      <c r="E193" s="117" t="str">
        <f t="shared" si="4"/>
        <v/>
      </c>
      <c r="G193" s="117" t="str">
        <f t="shared" si="5"/>
        <v/>
      </c>
      <c r="H193" s="117" t="str">
        <f>IFERROR(VLOOKUP(G193,base!$C$2:$D$133,2,FALSE),"")</f>
        <v/>
      </c>
    </row>
    <row r="194" spans="1:8" ht="15.75" thickBot="1" x14ac:dyDescent="0.3">
      <c r="A194" s="114" t="s">
        <v>3684</v>
      </c>
      <c r="B194" s="116">
        <v>773</v>
      </c>
      <c r="C194" s="116" t="s">
        <v>23</v>
      </c>
      <c r="D194" s="117">
        <v>193</v>
      </c>
      <c r="E194" s="117" t="str">
        <f t="shared" si="4"/>
        <v/>
      </c>
      <c r="G194" s="117" t="str">
        <f t="shared" si="5"/>
        <v/>
      </c>
      <c r="H194" s="117" t="str">
        <f>IFERROR(VLOOKUP(G194,base!$C$2:$D$133,2,FALSE),"")</f>
        <v/>
      </c>
    </row>
    <row r="195" spans="1:8" ht="15.75" thickBot="1" x14ac:dyDescent="0.3">
      <c r="A195" s="114" t="s">
        <v>3683</v>
      </c>
      <c r="B195" s="116">
        <v>775</v>
      </c>
      <c r="C195" s="116" t="s">
        <v>22</v>
      </c>
      <c r="D195" s="117">
        <v>194</v>
      </c>
      <c r="E195" s="117" t="str">
        <f t="shared" ref="E195:E250" si="6">IF(A195=$F$2,B195,"")</f>
        <v/>
      </c>
      <c r="G195" s="117" t="str">
        <f t="shared" ref="G195:G250" si="7">IFERROR(SMALL($E$2:$E$250,D195),"")</f>
        <v/>
      </c>
      <c r="H195" s="117" t="str">
        <f>IFERROR(VLOOKUP(G195,base!$C$2:$D$133,2,FALSE),"")</f>
        <v/>
      </c>
    </row>
    <row r="196" spans="1:8" ht="15.75" thickBot="1" x14ac:dyDescent="0.3">
      <c r="A196" s="114" t="s">
        <v>3684</v>
      </c>
      <c r="B196" s="116">
        <v>775</v>
      </c>
      <c r="C196" s="116" t="s">
        <v>22</v>
      </c>
      <c r="D196" s="117">
        <v>195</v>
      </c>
      <c r="E196" s="117" t="str">
        <f t="shared" si="6"/>
        <v/>
      </c>
      <c r="G196" s="117" t="str">
        <f t="shared" si="7"/>
        <v/>
      </c>
      <c r="H196" s="117" t="str">
        <f>IFERROR(VLOOKUP(G196,base!$C$2:$D$133,2,FALSE),"")</f>
        <v/>
      </c>
    </row>
    <row r="197" spans="1:8" ht="15.75" thickBot="1" x14ac:dyDescent="0.3">
      <c r="A197" s="114" t="s">
        <v>3683</v>
      </c>
      <c r="B197" s="116">
        <v>779</v>
      </c>
      <c r="C197" s="116" t="s">
        <v>29</v>
      </c>
      <c r="D197" s="117">
        <v>196</v>
      </c>
      <c r="E197" s="117" t="str">
        <f t="shared" si="6"/>
        <v/>
      </c>
      <c r="G197" s="117" t="str">
        <f t="shared" si="7"/>
        <v/>
      </c>
      <c r="H197" s="117" t="str">
        <f>IFERROR(VLOOKUP(G197,base!$C$2:$D$133,2,FALSE),"")</f>
        <v/>
      </c>
    </row>
    <row r="198" spans="1:8" ht="15.75" thickBot="1" x14ac:dyDescent="0.3">
      <c r="A198" s="114" t="s">
        <v>3684</v>
      </c>
      <c r="B198" s="116">
        <v>779</v>
      </c>
      <c r="C198" s="116" t="s">
        <v>29</v>
      </c>
      <c r="D198" s="117">
        <v>197</v>
      </c>
      <c r="E198" s="117" t="str">
        <f t="shared" si="6"/>
        <v/>
      </c>
      <c r="G198" s="117" t="str">
        <f t="shared" si="7"/>
        <v/>
      </c>
      <c r="H198" s="117" t="str">
        <f>IFERROR(VLOOKUP(G198,base!$C$2:$D$133,2,FALSE),"")</f>
        <v/>
      </c>
    </row>
    <row r="199" spans="1:8" ht="15.75" thickBot="1" x14ac:dyDescent="0.3">
      <c r="A199" s="114" t="s">
        <v>3683</v>
      </c>
      <c r="B199" s="116">
        <v>784</v>
      </c>
      <c r="C199" s="116" t="s">
        <v>24</v>
      </c>
      <c r="D199" s="117">
        <v>198</v>
      </c>
      <c r="E199" s="117" t="str">
        <f t="shared" si="6"/>
        <v/>
      </c>
      <c r="G199" s="117" t="str">
        <f t="shared" si="7"/>
        <v/>
      </c>
      <c r="H199" s="117" t="str">
        <f>IFERROR(VLOOKUP(G199,base!$C$2:$D$133,2,FALSE),"")</f>
        <v/>
      </c>
    </row>
    <row r="200" spans="1:8" ht="15.75" thickBot="1" x14ac:dyDescent="0.3">
      <c r="A200" s="114" t="s">
        <v>3684</v>
      </c>
      <c r="B200" s="116">
        <v>784</v>
      </c>
      <c r="C200" s="116" t="s">
        <v>24</v>
      </c>
      <c r="D200" s="117">
        <v>199</v>
      </c>
      <c r="E200" s="117" t="str">
        <f t="shared" si="6"/>
        <v/>
      </c>
      <c r="G200" s="117" t="str">
        <f t="shared" si="7"/>
        <v/>
      </c>
      <c r="H200" s="117" t="str">
        <f>IFERROR(VLOOKUP(G200,base!$C$2:$D$133,2,FALSE),"")</f>
        <v/>
      </c>
    </row>
    <row r="201" spans="1:8" ht="15.75" thickBot="1" x14ac:dyDescent="0.3">
      <c r="A201" s="114" t="s">
        <v>3683</v>
      </c>
      <c r="B201" s="116">
        <v>788</v>
      </c>
      <c r="C201" s="116" t="s">
        <v>21</v>
      </c>
      <c r="D201" s="117">
        <v>200</v>
      </c>
      <c r="E201" s="117" t="str">
        <f t="shared" si="6"/>
        <v/>
      </c>
      <c r="G201" s="117" t="str">
        <f t="shared" si="7"/>
        <v/>
      </c>
      <c r="H201" s="117" t="str">
        <f>IFERROR(VLOOKUP(G201,base!$C$2:$D$133,2,FALSE),"")</f>
        <v/>
      </c>
    </row>
    <row r="202" spans="1:8" ht="15.75" thickBot="1" x14ac:dyDescent="0.3">
      <c r="A202" s="114" t="s">
        <v>3684</v>
      </c>
      <c r="B202" s="116">
        <v>788</v>
      </c>
      <c r="C202" s="116" t="s">
        <v>21</v>
      </c>
      <c r="D202" s="117">
        <v>201</v>
      </c>
      <c r="E202" s="117" t="str">
        <f t="shared" si="6"/>
        <v/>
      </c>
      <c r="G202" s="117" t="str">
        <f t="shared" si="7"/>
        <v/>
      </c>
      <c r="H202" s="117" t="str">
        <f>IFERROR(VLOOKUP(G202,base!$C$2:$D$133,2,FALSE),"")</f>
        <v/>
      </c>
    </row>
    <row r="203" spans="1:8" ht="15.75" thickBot="1" x14ac:dyDescent="0.3">
      <c r="A203" s="114" t="s">
        <v>3683</v>
      </c>
      <c r="B203" s="116">
        <v>792</v>
      </c>
      <c r="C203" s="116" t="s">
        <v>26</v>
      </c>
      <c r="D203" s="117">
        <v>202</v>
      </c>
      <c r="E203" s="117" t="str">
        <f t="shared" si="6"/>
        <v/>
      </c>
      <c r="G203" s="117" t="str">
        <f t="shared" si="7"/>
        <v/>
      </c>
      <c r="H203" s="117" t="str">
        <f>IFERROR(VLOOKUP(G203,base!$C$2:$D$133,2,FALSE),"")</f>
        <v/>
      </c>
    </row>
    <row r="204" spans="1:8" ht="15.75" thickBot="1" x14ac:dyDescent="0.3">
      <c r="A204" s="114" t="s">
        <v>3684</v>
      </c>
      <c r="B204" s="116">
        <v>792</v>
      </c>
      <c r="C204" s="116" t="s">
        <v>26</v>
      </c>
      <c r="D204" s="117">
        <v>203</v>
      </c>
      <c r="E204" s="117" t="str">
        <f t="shared" si="6"/>
        <v/>
      </c>
      <c r="G204" s="117" t="str">
        <f t="shared" si="7"/>
        <v/>
      </c>
      <c r="H204" s="117" t="str">
        <f>IFERROR(VLOOKUP(G204,base!$C$2:$D$133,2,FALSE),"")</f>
        <v/>
      </c>
    </row>
    <row r="205" spans="1:8" ht="15.75" thickBot="1" x14ac:dyDescent="0.3">
      <c r="A205" s="114" t="s">
        <v>3683</v>
      </c>
      <c r="B205" s="116">
        <v>796</v>
      </c>
      <c r="C205" s="116" t="s">
        <v>25</v>
      </c>
      <c r="D205" s="117">
        <v>204</v>
      </c>
      <c r="E205" s="117" t="str">
        <f t="shared" si="6"/>
        <v/>
      </c>
      <c r="G205" s="117" t="str">
        <f t="shared" si="7"/>
        <v/>
      </c>
      <c r="H205" s="117" t="str">
        <f>IFERROR(VLOOKUP(G205,base!$C$2:$D$133,2,FALSE),"")</f>
        <v/>
      </c>
    </row>
    <row r="206" spans="1:8" ht="15.75" thickBot="1" x14ac:dyDescent="0.3">
      <c r="A206" s="114" t="s">
        <v>3684</v>
      </c>
      <c r="B206" s="116">
        <v>796</v>
      </c>
      <c r="C206" s="116" t="s">
        <v>25</v>
      </c>
      <c r="D206" s="117">
        <v>205</v>
      </c>
      <c r="E206" s="117" t="str">
        <f t="shared" si="6"/>
        <v/>
      </c>
      <c r="G206" s="117" t="str">
        <f t="shared" si="7"/>
        <v/>
      </c>
      <c r="H206" s="117" t="str">
        <f>IFERROR(VLOOKUP(G206,base!$C$2:$D$133,2,FALSE),"")</f>
        <v/>
      </c>
    </row>
    <row r="207" spans="1:8" ht="15.75" thickBot="1" x14ac:dyDescent="0.3">
      <c r="A207" s="114" t="s">
        <v>3683</v>
      </c>
      <c r="B207" s="116">
        <v>802</v>
      </c>
      <c r="C207" s="116" t="s">
        <v>27</v>
      </c>
      <c r="D207" s="117">
        <v>206</v>
      </c>
      <c r="E207" s="117" t="str">
        <f t="shared" si="6"/>
        <v/>
      </c>
      <c r="G207" s="117" t="str">
        <f t="shared" si="7"/>
        <v/>
      </c>
      <c r="H207" s="117" t="str">
        <f>IFERROR(VLOOKUP(G207,base!$C$2:$D$133,2,FALSE),"")</f>
        <v/>
      </c>
    </row>
    <row r="208" spans="1:8" ht="15.75" thickBot="1" x14ac:dyDescent="0.3">
      <c r="A208" s="114" t="s">
        <v>3684</v>
      </c>
      <c r="B208" s="116">
        <v>802</v>
      </c>
      <c r="C208" s="116" t="s">
        <v>27</v>
      </c>
      <c r="D208" s="117">
        <v>207</v>
      </c>
      <c r="E208" s="117" t="str">
        <f t="shared" si="6"/>
        <v/>
      </c>
      <c r="G208" s="117" t="str">
        <f t="shared" si="7"/>
        <v/>
      </c>
      <c r="H208" s="117" t="str">
        <f>IFERROR(VLOOKUP(G208,base!$C$2:$D$133,2,FALSE),"")</f>
        <v/>
      </c>
    </row>
    <row r="209" spans="1:8" ht="15.75" thickBot="1" x14ac:dyDescent="0.3">
      <c r="A209" s="114" t="s">
        <v>3683</v>
      </c>
      <c r="B209" s="116">
        <v>803</v>
      </c>
      <c r="C209" s="116" t="s">
        <v>28</v>
      </c>
      <c r="D209" s="117">
        <v>208</v>
      </c>
      <c r="E209" s="117" t="str">
        <f t="shared" si="6"/>
        <v/>
      </c>
      <c r="G209" s="117" t="str">
        <f t="shared" si="7"/>
        <v/>
      </c>
      <c r="H209" s="117" t="str">
        <f>IFERROR(VLOOKUP(G209,base!$C$2:$D$133,2,FALSE),"")</f>
        <v/>
      </c>
    </row>
    <row r="210" spans="1:8" ht="15.75" thickBot="1" x14ac:dyDescent="0.3">
      <c r="A210" s="114" t="s">
        <v>3684</v>
      </c>
      <c r="B210" s="116">
        <v>803</v>
      </c>
      <c r="C210" s="116" t="s">
        <v>28</v>
      </c>
      <c r="D210" s="117">
        <v>209</v>
      </c>
      <c r="E210" s="117" t="str">
        <f t="shared" si="6"/>
        <v/>
      </c>
      <c r="G210" s="117" t="str">
        <f t="shared" si="7"/>
        <v/>
      </c>
      <c r="H210" s="117" t="str">
        <f>IFERROR(VLOOKUP(G210,base!$C$2:$D$133,2,FALSE),"")</f>
        <v/>
      </c>
    </row>
    <row r="211" spans="1:8" ht="15.75" thickBot="1" x14ac:dyDescent="0.3">
      <c r="A211" s="114" t="s">
        <v>3683</v>
      </c>
      <c r="B211" s="116">
        <v>805</v>
      </c>
      <c r="C211" s="116" t="s">
        <v>46</v>
      </c>
      <c r="D211" s="117">
        <v>210</v>
      </c>
      <c r="E211" s="117" t="str">
        <f t="shared" si="6"/>
        <v/>
      </c>
      <c r="G211" s="117" t="str">
        <f t="shared" si="7"/>
        <v/>
      </c>
      <c r="H211" s="117" t="str">
        <f>IFERROR(VLOOKUP(G211,base!$C$2:$D$133,2,FALSE),"")</f>
        <v/>
      </c>
    </row>
    <row r="212" spans="1:8" ht="15.75" thickBot="1" x14ac:dyDescent="0.3">
      <c r="A212" s="114" t="s">
        <v>3684</v>
      </c>
      <c r="B212" s="116">
        <v>805</v>
      </c>
      <c r="C212" s="116" t="s">
        <v>46</v>
      </c>
      <c r="D212" s="117">
        <v>211</v>
      </c>
      <c r="E212" s="117" t="str">
        <f t="shared" si="6"/>
        <v/>
      </c>
      <c r="G212" s="117" t="str">
        <f t="shared" si="7"/>
        <v/>
      </c>
      <c r="H212" s="117" t="str">
        <f>IFERROR(VLOOKUP(G212,base!$C$2:$D$133,2,FALSE),"")</f>
        <v/>
      </c>
    </row>
    <row r="213" spans="1:8" ht="15.75" thickBot="1" x14ac:dyDescent="0.3">
      <c r="A213" s="114" t="s">
        <v>3683</v>
      </c>
      <c r="B213" s="116">
        <v>820</v>
      </c>
      <c r="C213" s="116" t="s">
        <v>66</v>
      </c>
      <c r="D213" s="117">
        <v>212</v>
      </c>
      <c r="E213" s="117" t="str">
        <f t="shared" si="6"/>
        <v/>
      </c>
      <c r="G213" s="117" t="str">
        <f t="shared" si="7"/>
        <v/>
      </c>
      <c r="H213" s="117" t="str">
        <f>IFERROR(VLOOKUP(G213,base!$C$2:$D$133,2,FALSE),"")</f>
        <v/>
      </c>
    </row>
    <row r="214" spans="1:8" ht="15.75" thickBot="1" x14ac:dyDescent="0.3">
      <c r="A214" s="114" t="s">
        <v>3684</v>
      </c>
      <c r="B214" s="116">
        <v>820</v>
      </c>
      <c r="C214" s="116" t="s">
        <v>66</v>
      </c>
      <c r="D214" s="117">
        <v>213</v>
      </c>
      <c r="E214" s="117" t="str">
        <f t="shared" si="6"/>
        <v/>
      </c>
      <c r="G214" s="117" t="str">
        <f t="shared" si="7"/>
        <v/>
      </c>
      <c r="H214" s="117" t="str">
        <f>IFERROR(VLOOKUP(G214,base!$C$2:$D$133,2,FALSE),"")</f>
        <v/>
      </c>
    </row>
    <row r="215" spans="1:8" ht="15.75" thickBot="1" x14ac:dyDescent="0.3">
      <c r="A215" s="114" t="s">
        <v>3683</v>
      </c>
      <c r="B215" s="116">
        <v>830</v>
      </c>
      <c r="C215" s="116" t="s">
        <v>69</v>
      </c>
      <c r="D215" s="117">
        <v>214</v>
      </c>
      <c r="E215" s="117" t="str">
        <f t="shared" si="6"/>
        <v/>
      </c>
      <c r="G215" s="117" t="str">
        <f t="shared" si="7"/>
        <v/>
      </c>
      <c r="H215" s="117" t="str">
        <f>IFERROR(VLOOKUP(G215,base!$C$2:$D$133,2,FALSE),"")</f>
        <v/>
      </c>
    </row>
    <row r="216" spans="1:8" ht="15.75" thickBot="1" x14ac:dyDescent="0.3">
      <c r="A216" s="114" t="s">
        <v>3684</v>
      </c>
      <c r="B216" s="116">
        <v>830</v>
      </c>
      <c r="C216" s="116" t="s">
        <v>69</v>
      </c>
      <c r="D216" s="117">
        <v>215</v>
      </c>
      <c r="E216" s="117" t="str">
        <f t="shared" si="6"/>
        <v/>
      </c>
      <c r="G216" s="117" t="str">
        <f t="shared" si="7"/>
        <v/>
      </c>
      <c r="H216" s="117" t="str">
        <f>IFERROR(VLOOKUP(G216,base!$C$2:$D$133,2,FALSE),"")</f>
        <v/>
      </c>
    </row>
    <row r="217" spans="1:8" ht="15.75" thickBot="1" x14ac:dyDescent="0.3">
      <c r="A217" s="114" t="s">
        <v>3683</v>
      </c>
      <c r="B217" s="116">
        <v>855</v>
      </c>
      <c r="C217" s="116" t="s">
        <v>42</v>
      </c>
      <c r="D217" s="117">
        <v>216</v>
      </c>
      <c r="E217" s="117" t="str">
        <f t="shared" si="6"/>
        <v/>
      </c>
      <c r="G217" s="117" t="str">
        <f t="shared" si="7"/>
        <v/>
      </c>
      <c r="H217" s="117" t="str">
        <f>IFERROR(VLOOKUP(G217,base!$C$2:$D$133,2,FALSE),"")</f>
        <v/>
      </c>
    </row>
    <row r="218" spans="1:8" ht="15.75" thickBot="1" x14ac:dyDescent="0.3">
      <c r="A218" s="114" t="s">
        <v>3684</v>
      </c>
      <c r="B218" s="116">
        <v>855</v>
      </c>
      <c r="C218" s="116" t="s">
        <v>42</v>
      </c>
      <c r="D218" s="117">
        <v>217</v>
      </c>
      <c r="E218" s="117" t="str">
        <f t="shared" si="6"/>
        <v/>
      </c>
      <c r="G218" s="117" t="str">
        <f t="shared" si="7"/>
        <v/>
      </c>
      <c r="H218" s="117" t="str">
        <f>IFERROR(VLOOKUP(G218,base!$C$2:$D$133,2,FALSE),"")</f>
        <v/>
      </c>
    </row>
    <row r="219" spans="1:8" ht="15.75" thickBot="1" x14ac:dyDescent="0.3">
      <c r="A219" s="114" t="s">
        <v>3683</v>
      </c>
      <c r="B219" s="116">
        <v>870</v>
      </c>
      <c r="C219" s="116" t="s">
        <v>62</v>
      </c>
      <c r="D219" s="117">
        <v>218</v>
      </c>
      <c r="E219" s="117" t="str">
        <f t="shared" si="6"/>
        <v/>
      </c>
      <c r="G219" s="117" t="str">
        <f t="shared" si="7"/>
        <v/>
      </c>
      <c r="H219" s="117" t="str">
        <f>IFERROR(VLOOKUP(G219,base!$C$2:$D$133,2,FALSE),"")</f>
        <v/>
      </c>
    </row>
    <row r="220" spans="1:8" ht="15.75" thickBot="1" x14ac:dyDescent="0.3">
      <c r="A220" s="114" t="s">
        <v>3684</v>
      </c>
      <c r="B220" s="116">
        <v>870</v>
      </c>
      <c r="C220" s="116" t="s">
        <v>62</v>
      </c>
      <c r="D220" s="117">
        <v>219</v>
      </c>
      <c r="E220" s="117" t="str">
        <f t="shared" si="6"/>
        <v/>
      </c>
      <c r="G220" s="117" t="str">
        <f t="shared" si="7"/>
        <v/>
      </c>
      <c r="H220" s="117" t="str">
        <f>IFERROR(VLOOKUP(G220,base!$C$2:$D$133,2,FALSE),"")</f>
        <v/>
      </c>
    </row>
    <row r="221" spans="1:8" ht="15.75" thickBot="1" x14ac:dyDescent="0.3">
      <c r="A221" s="114" t="s">
        <v>3683</v>
      </c>
      <c r="B221" s="116">
        <v>880</v>
      </c>
      <c r="C221" s="116" t="s">
        <v>100</v>
      </c>
      <c r="D221" s="117">
        <v>220</v>
      </c>
      <c r="E221" s="117" t="str">
        <f t="shared" si="6"/>
        <v/>
      </c>
      <c r="G221" s="117" t="str">
        <f t="shared" si="7"/>
        <v/>
      </c>
      <c r="H221" s="117" t="str">
        <f>IFERROR(VLOOKUP(G221,base!$C$2:$D$133,2,FALSE),"")</f>
        <v/>
      </c>
    </row>
    <row r="222" spans="1:8" ht="15.75" thickBot="1" x14ac:dyDescent="0.3">
      <c r="A222" s="114" t="s">
        <v>3684</v>
      </c>
      <c r="B222" s="116">
        <v>880</v>
      </c>
      <c r="C222" s="116" t="s">
        <v>100</v>
      </c>
      <c r="D222" s="117">
        <v>221</v>
      </c>
      <c r="E222" s="117" t="str">
        <f t="shared" si="6"/>
        <v/>
      </c>
      <c r="G222" s="117" t="str">
        <f t="shared" si="7"/>
        <v/>
      </c>
      <c r="H222" s="117" t="str">
        <f>IFERROR(VLOOKUP(G222,base!$C$2:$D$133,2,FALSE),"")</f>
        <v/>
      </c>
    </row>
    <row r="223" spans="1:8" ht="15.75" thickBot="1" x14ac:dyDescent="0.3">
      <c r="A223" s="114" t="s">
        <v>3683</v>
      </c>
      <c r="B223" s="116">
        <v>882</v>
      </c>
      <c r="C223" s="116" t="s">
        <v>104</v>
      </c>
      <c r="D223" s="117">
        <v>222</v>
      </c>
      <c r="E223" s="117" t="str">
        <f t="shared" si="6"/>
        <v/>
      </c>
      <c r="G223" s="117" t="str">
        <f t="shared" si="7"/>
        <v/>
      </c>
      <c r="H223" s="117" t="str">
        <f>IFERROR(VLOOKUP(G223,base!$C$2:$D$133,2,FALSE),"")</f>
        <v/>
      </c>
    </row>
    <row r="224" spans="1:8" ht="15.75" thickBot="1" x14ac:dyDescent="0.3">
      <c r="A224" s="114" t="s">
        <v>3684</v>
      </c>
      <c r="B224" s="116">
        <v>882</v>
      </c>
      <c r="C224" s="116" t="s">
        <v>104</v>
      </c>
      <c r="D224" s="117">
        <v>223</v>
      </c>
      <c r="E224" s="117" t="str">
        <f t="shared" si="6"/>
        <v/>
      </c>
      <c r="G224" s="117" t="str">
        <f t="shared" si="7"/>
        <v/>
      </c>
      <c r="H224" s="117" t="str">
        <f>IFERROR(VLOOKUP(G224,base!$C$2:$D$133,2,FALSE),"")</f>
        <v/>
      </c>
    </row>
    <row r="225" spans="1:8" ht="15.75" thickBot="1" x14ac:dyDescent="0.3">
      <c r="A225" s="114" t="s">
        <v>3683</v>
      </c>
      <c r="B225" s="116">
        <v>884</v>
      </c>
      <c r="C225" s="116" t="s">
        <v>102</v>
      </c>
      <c r="D225" s="117">
        <v>224</v>
      </c>
      <c r="E225" s="117" t="str">
        <f t="shared" si="6"/>
        <v/>
      </c>
      <c r="G225" s="117" t="str">
        <f t="shared" si="7"/>
        <v/>
      </c>
      <c r="H225" s="117" t="str">
        <f>IFERROR(VLOOKUP(G225,base!$C$2:$D$133,2,FALSE),"")</f>
        <v/>
      </c>
    </row>
    <row r="226" spans="1:8" ht="15.75" thickBot="1" x14ac:dyDescent="0.3">
      <c r="A226" s="114" t="s">
        <v>3684</v>
      </c>
      <c r="B226" s="116">
        <v>884</v>
      </c>
      <c r="C226" s="116" t="s">
        <v>102</v>
      </c>
      <c r="D226" s="117">
        <v>225</v>
      </c>
      <c r="E226" s="117" t="str">
        <f t="shared" si="6"/>
        <v/>
      </c>
      <c r="G226" s="117" t="str">
        <f t="shared" si="7"/>
        <v/>
      </c>
      <c r="H226" s="117" t="str">
        <f>IFERROR(VLOOKUP(G226,base!$C$2:$D$133,2,FALSE),"")</f>
        <v/>
      </c>
    </row>
    <row r="227" spans="1:8" ht="15.75" thickBot="1" x14ac:dyDescent="0.3">
      <c r="A227" s="114" t="s">
        <v>3683</v>
      </c>
      <c r="B227" s="116">
        <v>886</v>
      </c>
      <c r="C227" s="116" t="s">
        <v>101</v>
      </c>
      <c r="D227" s="117">
        <v>226</v>
      </c>
      <c r="E227" s="117" t="str">
        <f t="shared" si="6"/>
        <v/>
      </c>
      <c r="G227" s="117" t="str">
        <f t="shared" si="7"/>
        <v/>
      </c>
      <c r="H227" s="117" t="str">
        <f>IFERROR(VLOOKUP(G227,base!$C$2:$D$133,2,FALSE),"")</f>
        <v/>
      </c>
    </row>
    <row r="228" spans="1:8" ht="15.75" thickBot="1" x14ac:dyDescent="0.3">
      <c r="A228" s="114" t="s">
        <v>3684</v>
      </c>
      <c r="B228" s="116">
        <v>886</v>
      </c>
      <c r="C228" s="116" t="s">
        <v>101</v>
      </c>
      <c r="D228" s="117">
        <v>227</v>
      </c>
      <c r="E228" s="117" t="str">
        <f t="shared" si="6"/>
        <v/>
      </c>
      <c r="G228" s="117" t="str">
        <f t="shared" si="7"/>
        <v/>
      </c>
      <c r="H228" s="117" t="str">
        <f>IFERROR(VLOOKUP(G228,base!$C$2:$D$133,2,FALSE),"")</f>
        <v/>
      </c>
    </row>
    <row r="229" spans="1:8" ht="15.75" thickBot="1" x14ac:dyDescent="0.3">
      <c r="A229" s="114" t="s">
        <v>3683</v>
      </c>
      <c r="B229" s="116">
        <v>888</v>
      </c>
      <c r="C229" s="116" t="s">
        <v>103</v>
      </c>
      <c r="D229" s="117">
        <v>228</v>
      </c>
      <c r="E229" s="117" t="str">
        <f t="shared" si="6"/>
        <v/>
      </c>
      <c r="G229" s="117" t="str">
        <f t="shared" si="7"/>
        <v/>
      </c>
      <c r="H229" s="117" t="str">
        <f>IFERROR(VLOOKUP(G229,base!$C$2:$D$133,2,FALSE),"")</f>
        <v/>
      </c>
    </row>
    <row r="230" spans="1:8" ht="15.75" thickBot="1" x14ac:dyDescent="0.3">
      <c r="A230" s="114" t="s">
        <v>3684</v>
      </c>
      <c r="B230" s="116">
        <v>888</v>
      </c>
      <c r="C230" s="116" t="s">
        <v>103</v>
      </c>
      <c r="D230" s="117">
        <v>229</v>
      </c>
      <c r="E230" s="117" t="str">
        <f t="shared" si="6"/>
        <v/>
      </c>
      <c r="G230" s="117" t="str">
        <f t="shared" si="7"/>
        <v/>
      </c>
      <c r="H230" s="117" t="str">
        <f>IFERROR(VLOOKUP(G230,base!$C$2:$D$133,2,FALSE),"")</f>
        <v/>
      </c>
    </row>
    <row r="231" spans="1:8" ht="15.75" thickBot="1" x14ac:dyDescent="0.3">
      <c r="A231" s="114" t="s">
        <v>3683</v>
      </c>
      <c r="B231" s="116">
        <v>890</v>
      </c>
      <c r="C231" s="116" t="s">
        <v>95</v>
      </c>
      <c r="D231" s="117">
        <v>230</v>
      </c>
      <c r="E231" s="117" t="str">
        <f t="shared" si="6"/>
        <v/>
      </c>
      <c r="G231" s="117" t="str">
        <f t="shared" si="7"/>
        <v/>
      </c>
      <c r="H231" s="117" t="str">
        <f>IFERROR(VLOOKUP(G231,base!$C$2:$D$133,2,FALSE),"")</f>
        <v/>
      </c>
    </row>
    <row r="232" spans="1:8" ht="15.75" thickBot="1" x14ac:dyDescent="0.3">
      <c r="A232" s="114" t="s">
        <v>3684</v>
      </c>
      <c r="B232" s="116">
        <v>890</v>
      </c>
      <c r="C232" s="116" t="s">
        <v>95</v>
      </c>
      <c r="D232" s="117">
        <v>231</v>
      </c>
      <c r="E232" s="117" t="str">
        <f t="shared" si="6"/>
        <v/>
      </c>
      <c r="G232" s="117" t="str">
        <f t="shared" si="7"/>
        <v/>
      </c>
      <c r="H232" s="117" t="str">
        <f>IFERROR(VLOOKUP(G232,base!$C$2:$D$133,2,FALSE),"")</f>
        <v/>
      </c>
    </row>
    <row r="233" spans="1:8" ht="15.75" thickBot="1" x14ac:dyDescent="0.3">
      <c r="A233" s="114" t="s">
        <v>3684</v>
      </c>
      <c r="B233" s="116">
        <v>905</v>
      </c>
      <c r="C233" s="116" t="s">
        <v>138</v>
      </c>
      <c r="D233" s="117">
        <v>232</v>
      </c>
      <c r="E233" s="117" t="str">
        <f t="shared" si="6"/>
        <v/>
      </c>
      <c r="G233" s="117" t="str">
        <f t="shared" si="7"/>
        <v/>
      </c>
      <c r="H233" s="117" t="str">
        <f>IFERROR(VLOOKUP(G233,base!$C$2:$D$133,2,FALSE),"")</f>
        <v/>
      </c>
    </row>
    <row r="234" spans="1:8" ht="15.75" thickBot="1" x14ac:dyDescent="0.3">
      <c r="A234" s="114" t="s">
        <v>3681</v>
      </c>
      <c r="B234" s="116">
        <v>905</v>
      </c>
      <c r="C234" s="116" t="s">
        <v>138</v>
      </c>
      <c r="D234" s="117">
        <v>233</v>
      </c>
      <c r="E234" s="117" t="str">
        <f t="shared" si="6"/>
        <v/>
      </c>
      <c r="G234" s="117" t="str">
        <f t="shared" si="7"/>
        <v/>
      </c>
      <c r="H234" s="117" t="str">
        <f>IFERROR(VLOOKUP(G234,base!$C$2:$D$133,2,FALSE),"")</f>
        <v/>
      </c>
    </row>
    <row r="235" spans="1:8" ht="15.75" thickBot="1" x14ac:dyDescent="0.3">
      <c r="A235" s="114" t="s">
        <v>3683</v>
      </c>
      <c r="B235" s="116">
        <v>910</v>
      </c>
      <c r="C235" s="116" t="s">
        <v>63</v>
      </c>
      <c r="D235" s="117">
        <v>234</v>
      </c>
      <c r="E235" s="117" t="str">
        <f t="shared" si="6"/>
        <v/>
      </c>
      <c r="G235" s="117" t="str">
        <f t="shared" si="7"/>
        <v/>
      </c>
      <c r="H235" s="117" t="str">
        <f>IFERROR(VLOOKUP(G235,base!$C$2:$D$133,2,FALSE),"")</f>
        <v/>
      </c>
    </row>
    <row r="236" spans="1:8" ht="15.75" thickBot="1" x14ac:dyDescent="0.3">
      <c r="A236" s="114" t="s">
        <v>3684</v>
      </c>
      <c r="B236" s="116">
        <v>910</v>
      </c>
      <c r="C236" s="116" t="s">
        <v>63</v>
      </c>
      <c r="D236" s="117">
        <v>235</v>
      </c>
      <c r="E236" s="117" t="str">
        <f t="shared" si="6"/>
        <v/>
      </c>
      <c r="G236" s="117" t="str">
        <f t="shared" si="7"/>
        <v/>
      </c>
      <c r="H236" s="117" t="str">
        <f>IFERROR(VLOOKUP(G236,base!$C$2:$D$133,2,FALSE),"")</f>
        <v/>
      </c>
    </row>
    <row r="237" spans="1:8" ht="15.75" thickBot="1" x14ac:dyDescent="0.3">
      <c r="A237" s="114" t="s">
        <v>3683</v>
      </c>
      <c r="B237" s="116">
        <v>930</v>
      </c>
      <c r="C237" s="116" t="s">
        <v>75</v>
      </c>
      <c r="D237" s="117">
        <v>236</v>
      </c>
      <c r="E237" s="117" t="str">
        <f t="shared" si="6"/>
        <v/>
      </c>
      <c r="G237" s="117" t="str">
        <f t="shared" si="7"/>
        <v/>
      </c>
      <c r="H237" s="117" t="str">
        <f>IFERROR(VLOOKUP(G237,base!$C$2:$D$133,2,FALSE),"")</f>
        <v/>
      </c>
    </row>
    <row r="238" spans="1:8" ht="15.75" thickBot="1" x14ac:dyDescent="0.3">
      <c r="A238" s="114" t="s">
        <v>3684</v>
      </c>
      <c r="B238" s="116">
        <v>930</v>
      </c>
      <c r="C238" s="116" t="s">
        <v>75</v>
      </c>
      <c r="D238" s="117">
        <v>237</v>
      </c>
      <c r="E238" s="117" t="str">
        <f t="shared" si="6"/>
        <v/>
      </c>
      <c r="G238" s="117" t="str">
        <f t="shared" si="7"/>
        <v/>
      </c>
      <c r="H238" s="117" t="str">
        <f>IFERROR(VLOOKUP(G238,base!$C$2:$D$133,2,FALSE),"")</f>
        <v/>
      </c>
    </row>
    <row r="239" spans="1:8" ht="15.75" thickBot="1" x14ac:dyDescent="0.3">
      <c r="A239" s="114" t="s">
        <v>3683</v>
      </c>
      <c r="B239" s="116">
        <v>950</v>
      </c>
      <c r="C239" s="116" t="s">
        <v>30</v>
      </c>
      <c r="D239" s="117">
        <v>238</v>
      </c>
      <c r="E239" s="117" t="str">
        <f t="shared" si="6"/>
        <v/>
      </c>
      <c r="G239" s="117" t="str">
        <f t="shared" si="7"/>
        <v/>
      </c>
      <c r="H239" s="117" t="str">
        <f>IFERROR(VLOOKUP(G239,base!$C$2:$D$133,2,FALSE),"")</f>
        <v/>
      </c>
    </row>
    <row r="240" spans="1:8" ht="15.75" thickBot="1" x14ac:dyDescent="0.3">
      <c r="A240" s="114" t="s">
        <v>3684</v>
      </c>
      <c r="B240" s="116">
        <v>950</v>
      </c>
      <c r="C240" s="116" t="s">
        <v>30</v>
      </c>
      <c r="D240" s="117">
        <v>239</v>
      </c>
      <c r="E240" s="117" t="str">
        <f t="shared" si="6"/>
        <v/>
      </c>
      <c r="G240" s="117" t="str">
        <f t="shared" si="7"/>
        <v/>
      </c>
      <c r="H240" s="117" t="str">
        <f>IFERROR(VLOOKUP(G240,base!$C$2:$D$133,2,FALSE),"")</f>
        <v/>
      </c>
    </row>
    <row r="241" spans="1:8" ht="15.75" thickBot="1" x14ac:dyDescent="0.3">
      <c r="A241" s="114" t="s">
        <v>3683</v>
      </c>
      <c r="B241" s="116">
        <v>960</v>
      </c>
      <c r="C241" s="116" t="s">
        <v>86</v>
      </c>
      <c r="D241" s="117">
        <v>240</v>
      </c>
      <c r="E241" s="117" t="str">
        <f t="shared" si="6"/>
        <v/>
      </c>
      <c r="G241" s="117" t="str">
        <f t="shared" si="7"/>
        <v/>
      </c>
      <c r="H241" s="117" t="str">
        <f>IFERROR(VLOOKUP(G241,base!$C$2:$D$133,2,FALSE),"")</f>
        <v/>
      </c>
    </row>
    <row r="242" spans="1:8" ht="15.75" thickBot="1" x14ac:dyDescent="0.3">
      <c r="A242" s="114" t="s">
        <v>3684</v>
      </c>
      <c r="B242" s="116">
        <v>960</v>
      </c>
      <c r="C242" s="116" t="s">
        <v>86</v>
      </c>
      <c r="D242" s="117">
        <v>241</v>
      </c>
      <c r="E242" s="117" t="str">
        <f t="shared" si="6"/>
        <v/>
      </c>
      <c r="G242" s="117" t="str">
        <f t="shared" si="7"/>
        <v/>
      </c>
      <c r="H242" s="117" t="str">
        <f>IFERROR(VLOOKUP(G242,base!$C$2:$D$133,2,FALSE),"")</f>
        <v/>
      </c>
    </row>
    <row r="243" spans="1:8" ht="15.75" thickBot="1" x14ac:dyDescent="0.3">
      <c r="A243" s="114" t="s">
        <v>3683</v>
      </c>
      <c r="B243" s="116">
        <v>965</v>
      </c>
      <c r="C243" s="116" t="s">
        <v>20</v>
      </c>
      <c r="D243" s="117">
        <v>242</v>
      </c>
      <c r="E243" s="117" t="str">
        <f t="shared" si="6"/>
        <v/>
      </c>
      <c r="G243" s="117" t="str">
        <f t="shared" si="7"/>
        <v/>
      </c>
      <c r="H243" s="117" t="str">
        <f>IFERROR(VLOOKUP(G243,base!$C$2:$D$133,2,FALSE),"")</f>
        <v/>
      </c>
    </row>
    <row r="244" spans="1:8" ht="15.75" thickBot="1" x14ac:dyDescent="0.3">
      <c r="A244" s="114" t="s">
        <v>3684</v>
      </c>
      <c r="B244" s="116">
        <v>965</v>
      </c>
      <c r="C244" s="116" t="s">
        <v>20</v>
      </c>
      <c r="D244" s="117">
        <v>243</v>
      </c>
      <c r="E244" s="117" t="str">
        <f t="shared" si="6"/>
        <v/>
      </c>
      <c r="G244" s="117" t="str">
        <f t="shared" si="7"/>
        <v/>
      </c>
      <c r="H244" s="117" t="str">
        <f>IFERROR(VLOOKUP(G244,base!$C$2:$D$133,2,FALSE),"")</f>
        <v/>
      </c>
    </row>
    <row r="245" spans="1:8" ht="15.75" thickBot="1" x14ac:dyDescent="0.3">
      <c r="A245" s="114" t="s">
        <v>3683</v>
      </c>
      <c r="B245" s="116">
        <v>970</v>
      </c>
      <c r="C245" s="116" t="s">
        <v>41</v>
      </c>
      <c r="D245" s="117">
        <v>244</v>
      </c>
      <c r="E245" s="117" t="str">
        <f t="shared" si="6"/>
        <v/>
      </c>
      <c r="G245" s="117" t="str">
        <f t="shared" si="7"/>
        <v/>
      </c>
      <c r="H245" s="117" t="str">
        <f>IFERROR(VLOOKUP(G245,base!$C$2:$D$133,2,FALSE),"")</f>
        <v/>
      </c>
    </row>
    <row r="246" spans="1:8" ht="15.75" thickBot="1" x14ac:dyDescent="0.3">
      <c r="A246" s="114" t="s">
        <v>3684</v>
      </c>
      <c r="B246" s="116">
        <v>970</v>
      </c>
      <c r="C246" s="116" t="s">
        <v>41</v>
      </c>
      <c r="D246" s="117">
        <v>245</v>
      </c>
      <c r="E246" s="117" t="str">
        <f t="shared" si="6"/>
        <v/>
      </c>
      <c r="G246" s="117" t="str">
        <f t="shared" si="7"/>
        <v/>
      </c>
      <c r="H246" s="117" t="str">
        <f>IFERROR(VLOOKUP(G246,base!$C$2:$D$133,2,FALSE),"")</f>
        <v/>
      </c>
    </row>
    <row r="247" spans="1:8" ht="15.75" thickBot="1" x14ac:dyDescent="0.3">
      <c r="A247" s="114" t="s">
        <v>3683</v>
      </c>
      <c r="B247" s="116">
        <v>980</v>
      </c>
      <c r="C247" s="116" t="s">
        <v>110</v>
      </c>
      <c r="D247" s="117">
        <v>246</v>
      </c>
      <c r="E247" s="117" t="str">
        <f t="shared" si="6"/>
        <v/>
      </c>
      <c r="G247" s="117" t="str">
        <f t="shared" si="7"/>
        <v/>
      </c>
      <c r="H247" s="117" t="str">
        <f>IFERROR(VLOOKUP(G247,base!$C$2:$D$133,2,FALSE),"")</f>
        <v/>
      </c>
    </row>
    <row r="248" spans="1:8" ht="15.75" thickBot="1" x14ac:dyDescent="0.3">
      <c r="A248" s="114" t="s">
        <v>3684</v>
      </c>
      <c r="B248" s="116">
        <v>980</v>
      </c>
      <c r="C248" s="116" t="s">
        <v>110</v>
      </c>
      <c r="D248" s="117">
        <v>247</v>
      </c>
      <c r="E248" s="117" t="str">
        <f t="shared" si="6"/>
        <v/>
      </c>
      <c r="G248" s="117" t="str">
        <f t="shared" si="7"/>
        <v/>
      </c>
      <c r="H248" s="117" t="str">
        <f>IFERROR(VLOOKUP(G248,base!$C$2:$D$133,2,FALSE),"")</f>
        <v/>
      </c>
    </row>
    <row r="249" spans="1:8" ht="15.75" thickBot="1" x14ac:dyDescent="0.3">
      <c r="A249" s="114" t="s">
        <v>3683</v>
      </c>
      <c r="B249" s="116">
        <v>990</v>
      </c>
      <c r="C249" s="116" t="s">
        <v>109</v>
      </c>
      <c r="D249" s="117">
        <v>248</v>
      </c>
      <c r="E249" s="117" t="str">
        <f t="shared" si="6"/>
        <v/>
      </c>
      <c r="G249" s="117" t="str">
        <f t="shared" si="7"/>
        <v/>
      </c>
      <c r="H249" s="117" t="str">
        <f>IFERROR(VLOOKUP(G249,base!$C$2:$D$133,2,FALSE),"")</f>
        <v/>
      </c>
    </row>
    <row r="250" spans="1:8" x14ac:dyDescent="0.25">
      <c r="A250" s="113" t="s">
        <v>3684</v>
      </c>
      <c r="B250" s="111">
        <v>990</v>
      </c>
      <c r="C250" s="111" t="s">
        <v>109</v>
      </c>
      <c r="D250" s="117">
        <v>249</v>
      </c>
      <c r="E250" s="117" t="str">
        <f t="shared" si="6"/>
        <v/>
      </c>
      <c r="G250" s="117" t="str">
        <f t="shared" si="7"/>
        <v/>
      </c>
      <c r="H250" s="117" t="str">
        <f>IFERROR(VLOOKUP(G250,base!$C$2:$D$133,2,FALSE),"")</f>
        <v/>
      </c>
    </row>
  </sheetData>
  <sheetProtection password="DEF7" sheet="1" objects="1" scenarios="1"/>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N1817"/>
  <sheetViews>
    <sheetView topLeftCell="C34" workbookViewId="0">
      <selection activeCell="D109" sqref="D109"/>
    </sheetView>
  </sheetViews>
  <sheetFormatPr defaultRowHeight="15" x14ac:dyDescent="0.25"/>
  <cols>
    <col min="1" max="1" width="0" style="124" hidden="1" customWidth="1"/>
    <col min="2" max="2" width="4.85546875" style="124" hidden="1" customWidth="1"/>
    <col min="3" max="3" width="11.85546875" style="128" bestFit="1" customWidth="1"/>
    <col min="4" max="4" width="78.85546875" style="128" bestFit="1" customWidth="1"/>
    <col min="5" max="5" width="9.140625" style="128"/>
    <col min="6" max="6" width="66" style="128" bestFit="1" customWidth="1"/>
    <col min="7" max="8" width="6" style="128" customWidth="1"/>
    <col min="9" max="9" width="8.28515625" style="134" customWidth="1"/>
    <col min="10" max="10" width="23.5703125" style="134" bestFit="1" customWidth="1"/>
    <col min="11" max="11" width="36.28515625" style="124" bestFit="1" customWidth="1"/>
    <col min="12" max="12" width="29" style="124" bestFit="1" customWidth="1"/>
    <col min="13" max="13" width="22.42578125" style="124" bestFit="1" customWidth="1"/>
    <col min="14" max="14" width="22.28515625" style="124" bestFit="1" customWidth="1"/>
    <col min="15" max="16384" width="9.140625" style="124"/>
  </cols>
  <sheetData>
    <row r="1" spans="3:14" s="123" customFormat="1" x14ac:dyDescent="0.25">
      <c r="C1" s="123" t="s">
        <v>3672</v>
      </c>
      <c r="D1" s="123" t="s">
        <v>177</v>
      </c>
      <c r="E1" s="123" t="s">
        <v>3818</v>
      </c>
      <c r="F1" s="123" t="s">
        <v>178</v>
      </c>
      <c r="I1" s="163" t="s">
        <v>3747</v>
      </c>
      <c r="J1" s="163" t="s">
        <v>3746</v>
      </c>
      <c r="K1" s="123" t="s">
        <v>1</v>
      </c>
      <c r="L1" s="123" t="s">
        <v>169</v>
      </c>
      <c r="M1" s="123" t="s">
        <v>3688</v>
      </c>
      <c r="N1" s="123" t="s">
        <v>3780</v>
      </c>
    </row>
    <row r="2" spans="3:14" x14ac:dyDescent="0.25">
      <c r="C2" s="125">
        <v>2</v>
      </c>
      <c r="D2" s="125" t="s">
        <v>65</v>
      </c>
      <c r="E2" s="125">
        <v>89</v>
      </c>
      <c r="F2" s="125" t="s">
        <v>186</v>
      </c>
      <c r="G2" s="126" t="s">
        <v>1856</v>
      </c>
      <c r="H2" s="126"/>
      <c r="I2" s="164" t="s">
        <v>3850</v>
      </c>
      <c r="J2" s="164" t="s">
        <v>3851</v>
      </c>
      <c r="K2" s="124" t="s">
        <v>3945</v>
      </c>
      <c r="L2" s="124" t="s">
        <v>3682</v>
      </c>
      <c r="M2" s="124" t="s">
        <v>3689</v>
      </c>
      <c r="N2" s="124" t="s">
        <v>3932</v>
      </c>
    </row>
    <row r="3" spans="3:14" x14ac:dyDescent="0.25">
      <c r="C3" s="125">
        <v>3</v>
      </c>
      <c r="D3" s="125" t="s">
        <v>142</v>
      </c>
      <c r="E3" s="125">
        <v>177</v>
      </c>
      <c r="F3" s="125" t="s">
        <v>187</v>
      </c>
      <c r="G3" s="126" t="s">
        <v>1857</v>
      </c>
      <c r="H3" s="126"/>
      <c r="I3" s="165" t="s">
        <v>3827</v>
      </c>
      <c r="J3" s="164" t="s">
        <v>3826</v>
      </c>
      <c r="K3" s="124" t="s">
        <v>2</v>
      </c>
      <c r="L3" s="124" t="s">
        <v>3683</v>
      </c>
      <c r="M3" s="124" t="s">
        <v>3691</v>
      </c>
      <c r="N3" s="124" t="s">
        <v>3802</v>
      </c>
    </row>
    <row r="4" spans="3:14" x14ac:dyDescent="0.25">
      <c r="C4" s="125">
        <v>7</v>
      </c>
      <c r="D4" s="125" t="s">
        <v>123</v>
      </c>
      <c r="E4" s="125">
        <v>178</v>
      </c>
      <c r="F4" s="125" t="s">
        <v>188</v>
      </c>
      <c r="G4" s="126" t="s">
        <v>1858</v>
      </c>
      <c r="H4" s="126"/>
      <c r="I4" s="167" t="s">
        <v>3896</v>
      </c>
      <c r="J4" s="164" t="s">
        <v>3896</v>
      </c>
      <c r="K4" s="126" t="s">
        <v>3933</v>
      </c>
      <c r="L4" s="124" t="s">
        <v>3684</v>
      </c>
      <c r="M4" s="124" t="s">
        <v>3690</v>
      </c>
      <c r="N4" s="124" t="s">
        <v>3803</v>
      </c>
    </row>
    <row r="5" spans="3:14" x14ac:dyDescent="0.25">
      <c r="C5" s="125">
        <v>8</v>
      </c>
      <c r="D5" s="125" t="s">
        <v>118</v>
      </c>
      <c r="E5" s="125">
        <v>179</v>
      </c>
      <c r="F5" s="125" t="s">
        <v>189</v>
      </c>
      <c r="G5" s="126" t="s">
        <v>1859</v>
      </c>
      <c r="H5" s="126"/>
      <c r="I5" s="167" t="s">
        <v>3829</v>
      </c>
      <c r="J5" s="164" t="s">
        <v>3828</v>
      </c>
      <c r="K5" s="124" t="s">
        <v>3</v>
      </c>
      <c r="L5" s="124" t="s">
        <v>3686</v>
      </c>
      <c r="M5" s="124" t="s">
        <v>3692</v>
      </c>
      <c r="N5" s="124" t="s">
        <v>3779</v>
      </c>
    </row>
    <row r="6" spans="3:14" x14ac:dyDescent="0.25">
      <c r="C6" s="125">
        <v>9</v>
      </c>
      <c r="D6" s="125" t="s">
        <v>124</v>
      </c>
      <c r="E6" s="125">
        <v>221</v>
      </c>
      <c r="F6" s="125" t="s">
        <v>190</v>
      </c>
      <c r="G6" s="126" t="s">
        <v>1860</v>
      </c>
      <c r="H6" s="126"/>
      <c r="I6" s="167" t="s">
        <v>3897</v>
      </c>
      <c r="J6" s="164" t="s">
        <v>3898</v>
      </c>
      <c r="K6" s="124" t="s">
        <v>8</v>
      </c>
      <c r="L6" s="124" t="s">
        <v>3685</v>
      </c>
      <c r="N6" s="124" t="s">
        <v>3804</v>
      </c>
    </row>
    <row r="7" spans="3:14" x14ac:dyDescent="0.25">
      <c r="C7" s="125">
        <v>10</v>
      </c>
      <c r="D7" s="125" t="s">
        <v>122</v>
      </c>
      <c r="E7" s="125">
        <v>500</v>
      </c>
      <c r="F7" s="125" t="s">
        <v>191</v>
      </c>
      <c r="G7" s="126" t="s">
        <v>1861</v>
      </c>
      <c r="H7" s="126"/>
      <c r="I7" s="164" t="s">
        <v>3705</v>
      </c>
      <c r="J7" s="164" t="s">
        <v>3706</v>
      </c>
      <c r="K7" s="124" t="s">
        <v>4</v>
      </c>
      <c r="L7" s="124" t="s">
        <v>3680</v>
      </c>
      <c r="N7" s="124" t="s">
        <v>3797</v>
      </c>
    </row>
    <row r="8" spans="3:14" x14ac:dyDescent="0.25">
      <c r="C8" s="125">
        <v>11</v>
      </c>
      <c r="D8" s="125" t="s">
        <v>128</v>
      </c>
      <c r="E8" s="125">
        <v>504</v>
      </c>
      <c r="F8" s="125" t="s">
        <v>192</v>
      </c>
      <c r="G8" s="126" t="s">
        <v>1862</v>
      </c>
      <c r="H8" s="126"/>
      <c r="I8" s="167" t="s">
        <v>3833</v>
      </c>
      <c r="J8" s="164" t="s">
        <v>3832</v>
      </c>
      <c r="K8" s="124" t="s">
        <v>3961</v>
      </c>
      <c r="L8" s="124" t="s">
        <v>170</v>
      </c>
      <c r="N8" s="124" t="s">
        <v>3781</v>
      </c>
    </row>
    <row r="9" spans="3:14" x14ac:dyDescent="0.25">
      <c r="C9" s="125">
        <v>12</v>
      </c>
      <c r="D9" s="125" t="s">
        <v>119</v>
      </c>
      <c r="E9" s="125">
        <v>508</v>
      </c>
      <c r="F9" s="125" t="s">
        <v>193</v>
      </c>
      <c r="G9" s="126" t="s">
        <v>1863</v>
      </c>
      <c r="H9" s="126"/>
      <c r="I9" s="167" t="s">
        <v>3899</v>
      </c>
      <c r="J9" s="164" t="s">
        <v>3900</v>
      </c>
      <c r="K9" s="124" t="s">
        <v>3962</v>
      </c>
      <c r="L9" s="124" t="s">
        <v>3681</v>
      </c>
      <c r="N9" s="124" t="s">
        <v>3794</v>
      </c>
    </row>
    <row r="10" spans="3:14" x14ac:dyDescent="0.25">
      <c r="C10" s="125">
        <v>13</v>
      </c>
      <c r="D10" s="125" t="s">
        <v>125</v>
      </c>
      <c r="E10" s="125">
        <v>514</v>
      </c>
      <c r="F10" s="125" t="s">
        <v>194</v>
      </c>
      <c r="G10" s="126" t="s">
        <v>1864</v>
      </c>
      <c r="H10" s="126"/>
      <c r="I10" s="164" t="s">
        <v>3824</v>
      </c>
      <c r="J10" s="164" t="s">
        <v>3825</v>
      </c>
      <c r="K10" s="124" t="s">
        <v>3963</v>
      </c>
      <c r="L10" s="124" t="s">
        <v>3687</v>
      </c>
      <c r="N10" s="124" t="s">
        <v>3783</v>
      </c>
    </row>
    <row r="11" spans="3:14" x14ac:dyDescent="0.25">
      <c r="C11" s="125">
        <v>14</v>
      </c>
      <c r="D11" s="125" t="s">
        <v>121</v>
      </c>
      <c r="E11" s="125">
        <v>518</v>
      </c>
      <c r="F11" s="125" t="s">
        <v>195</v>
      </c>
      <c r="G11" s="126" t="s">
        <v>1865</v>
      </c>
      <c r="H11" s="126"/>
      <c r="I11" s="167" t="s">
        <v>3836</v>
      </c>
      <c r="J11" s="164" t="s">
        <v>3837</v>
      </c>
      <c r="K11" s="124" t="s">
        <v>3964</v>
      </c>
      <c r="N11" s="124" t="s">
        <v>3795</v>
      </c>
    </row>
    <row r="12" spans="3:14" x14ac:dyDescent="0.25">
      <c r="C12" s="125">
        <v>15</v>
      </c>
      <c r="D12" s="125" t="s">
        <v>126</v>
      </c>
      <c r="E12" s="125">
        <v>522</v>
      </c>
      <c r="F12" s="125" t="s">
        <v>196</v>
      </c>
      <c r="G12" s="126" t="s">
        <v>1866</v>
      </c>
      <c r="H12" s="126"/>
      <c r="I12" s="167" t="s">
        <v>3835</v>
      </c>
      <c r="J12" s="164" t="s">
        <v>3834</v>
      </c>
      <c r="K12" s="124" t="s">
        <v>5</v>
      </c>
      <c r="N12" s="124" t="s">
        <v>3782</v>
      </c>
    </row>
    <row r="13" spans="3:14" x14ac:dyDescent="0.25">
      <c r="C13" s="125">
        <v>16</v>
      </c>
      <c r="D13" s="125" t="s">
        <v>120</v>
      </c>
      <c r="E13" s="125">
        <v>526</v>
      </c>
      <c r="F13" s="125" t="s">
        <v>197</v>
      </c>
      <c r="G13" s="126" t="s">
        <v>1867</v>
      </c>
      <c r="H13" s="126"/>
      <c r="I13" s="167" t="s">
        <v>3940</v>
      </c>
      <c r="J13" s="164" t="s">
        <v>3941</v>
      </c>
      <c r="K13" s="124" t="s">
        <v>6</v>
      </c>
      <c r="N13" s="124" t="s">
        <v>3778</v>
      </c>
    </row>
    <row r="14" spans="3:14" x14ac:dyDescent="0.25">
      <c r="C14" s="125">
        <v>17</v>
      </c>
      <c r="D14" s="125" t="s">
        <v>127</v>
      </c>
      <c r="E14" s="125">
        <v>528</v>
      </c>
      <c r="F14" s="125" t="s">
        <v>198</v>
      </c>
      <c r="G14" s="126" t="s">
        <v>1868</v>
      </c>
      <c r="H14" s="126"/>
      <c r="I14" s="167" t="s">
        <v>3840</v>
      </c>
      <c r="J14" s="164" t="s">
        <v>3838</v>
      </c>
      <c r="K14" s="124" t="s">
        <v>3966</v>
      </c>
      <c r="N14" s="124" t="s">
        <v>3777</v>
      </c>
    </row>
    <row r="15" spans="3:14" x14ac:dyDescent="0.25">
      <c r="C15" s="125">
        <v>29</v>
      </c>
      <c r="D15" s="125" t="s">
        <v>116</v>
      </c>
      <c r="E15" s="125">
        <v>632</v>
      </c>
      <c r="F15" s="125" t="s">
        <v>199</v>
      </c>
      <c r="G15" s="126" t="s">
        <v>1869</v>
      </c>
      <c r="H15" s="126"/>
      <c r="I15" s="167" t="s">
        <v>3830</v>
      </c>
      <c r="J15" s="164" t="s">
        <v>3831</v>
      </c>
      <c r="K15" s="124" t="s">
        <v>3965</v>
      </c>
      <c r="N15" s="124" t="s">
        <v>3796</v>
      </c>
    </row>
    <row r="16" spans="3:14" x14ac:dyDescent="0.25">
      <c r="C16" s="125">
        <v>30</v>
      </c>
      <c r="D16" s="125" t="s">
        <v>117</v>
      </c>
      <c r="E16" s="125">
        <v>1</v>
      </c>
      <c r="F16" s="125" t="s">
        <v>200</v>
      </c>
      <c r="G16" s="126" t="s">
        <v>1870</v>
      </c>
      <c r="H16" s="126"/>
      <c r="I16" s="164" t="s">
        <v>3707</v>
      </c>
      <c r="J16" s="164" t="s">
        <v>3708</v>
      </c>
      <c r="K16" s="124" t="s">
        <v>9</v>
      </c>
    </row>
    <row r="17" spans="3:11" x14ac:dyDescent="0.25">
      <c r="C17" s="125">
        <v>31</v>
      </c>
      <c r="D17" s="125" t="s">
        <v>144</v>
      </c>
      <c r="E17" s="125">
        <v>2</v>
      </c>
      <c r="F17" s="125" t="s">
        <v>201</v>
      </c>
      <c r="G17" s="126" t="s">
        <v>1871</v>
      </c>
      <c r="H17" s="126"/>
      <c r="I17" s="164" t="s">
        <v>3901</v>
      </c>
      <c r="J17" s="164" t="s">
        <v>3902</v>
      </c>
      <c r="K17" s="124" t="s">
        <v>7</v>
      </c>
    </row>
    <row r="18" spans="3:11" x14ac:dyDescent="0.25">
      <c r="C18" s="125">
        <v>33</v>
      </c>
      <c r="D18" s="125" t="s">
        <v>94</v>
      </c>
      <c r="E18" s="125">
        <v>89</v>
      </c>
      <c r="F18" s="125" t="s">
        <v>202</v>
      </c>
      <c r="G18" s="126" t="s">
        <v>1872</v>
      </c>
      <c r="H18" s="126"/>
      <c r="I18" s="167" t="s">
        <v>3845</v>
      </c>
      <c r="J18" s="164" t="s">
        <v>3846</v>
      </c>
    </row>
    <row r="19" spans="3:11" x14ac:dyDescent="0.25">
      <c r="C19" s="125">
        <v>34</v>
      </c>
      <c r="D19" s="125" t="s">
        <v>96</v>
      </c>
      <c r="E19" s="125">
        <v>133</v>
      </c>
      <c r="F19" s="125" t="s">
        <v>203</v>
      </c>
      <c r="G19" s="126" t="s">
        <v>1873</v>
      </c>
      <c r="H19" s="126"/>
      <c r="I19" s="167" t="s">
        <v>3842</v>
      </c>
      <c r="J19" s="164" t="s">
        <v>3842</v>
      </c>
    </row>
    <row r="20" spans="3:11" x14ac:dyDescent="0.25">
      <c r="C20" s="125">
        <v>35</v>
      </c>
      <c r="D20" s="125" t="s">
        <v>50</v>
      </c>
      <c r="E20" s="125">
        <v>180</v>
      </c>
      <c r="F20" s="125" t="s">
        <v>204</v>
      </c>
      <c r="G20" s="126" t="s">
        <v>1874</v>
      </c>
      <c r="H20" s="126"/>
      <c r="I20" s="167" t="s">
        <v>3848</v>
      </c>
      <c r="J20" s="164" t="s">
        <v>3847</v>
      </c>
    </row>
    <row r="21" spans="3:11" x14ac:dyDescent="0.25">
      <c r="C21" s="125">
        <v>37</v>
      </c>
      <c r="D21" s="125" t="s">
        <v>143</v>
      </c>
      <c r="E21" s="125">
        <v>500</v>
      </c>
      <c r="F21" s="125" t="s">
        <v>205</v>
      </c>
      <c r="G21" s="126" t="s">
        <v>1875</v>
      </c>
      <c r="H21" s="126"/>
      <c r="I21" s="167" t="s">
        <v>3936</v>
      </c>
      <c r="J21" s="164" t="s">
        <v>3938</v>
      </c>
    </row>
    <row r="22" spans="3:11" x14ac:dyDescent="0.25">
      <c r="C22" s="125">
        <v>42</v>
      </c>
      <c r="D22" s="125" t="s">
        <v>145</v>
      </c>
      <c r="E22" s="125">
        <v>632</v>
      </c>
      <c r="F22" s="125" t="s">
        <v>206</v>
      </c>
      <c r="G22" s="126" t="s">
        <v>1876</v>
      </c>
      <c r="H22" s="126"/>
      <c r="I22" s="167" t="s">
        <v>3937</v>
      </c>
      <c r="J22" s="164" t="s">
        <v>3939</v>
      </c>
    </row>
    <row r="23" spans="3:11" x14ac:dyDescent="0.25">
      <c r="C23" s="125">
        <v>45</v>
      </c>
      <c r="D23" s="125" t="s">
        <v>130</v>
      </c>
      <c r="E23" s="125">
        <v>1</v>
      </c>
      <c r="F23" s="125" t="s">
        <v>207</v>
      </c>
      <c r="G23" s="126" t="s">
        <v>1877</v>
      </c>
      <c r="H23" s="126"/>
      <c r="I23" s="167" t="s">
        <v>3946</v>
      </c>
      <c r="J23" s="164" t="s">
        <v>3947</v>
      </c>
    </row>
    <row r="24" spans="3:11" x14ac:dyDescent="0.25">
      <c r="C24" s="125">
        <v>47</v>
      </c>
      <c r="D24" s="125" t="s">
        <v>141</v>
      </c>
      <c r="E24" s="125">
        <v>2</v>
      </c>
      <c r="F24" s="125" t="s">
        <v>208</v>
      </c>
      <c r="G24" s="126" t="s">
        <v>1878</v>
      </c>
      <c r="H24" s="126"/>
      <c r="I24" s="164" t="s">
        <v>3711</v>
      </c>
      <c r="J24" s="164" t="s">
        <v>3712</v>
      </c>
    </row>
    <row r="25" spans="3:11" x14ac:dyDescent="0.25">
      <c r="C25" s="125">
        <v>52</v>
      </c>
      <c r="D25" s="125" t="s">
        <v>136</v>
      </c>
      <c r="E25" s="125">
        <v>3</v>
      </c>
      <c r="F25" s="125" t="s">
        <v>209</v>
      </c>
      <c r="G25" s="126" t="s">
        <v>1879</v>
      </c>
      <c r="H25" s="126"/>
      <c r="I25" s="167" t="s">
        <v>3841</v>
      </c>
      <c r="J25" s="164" t="s">
        <v>3839</v>
      </c>
    </row>
    <row r="26" spans="3:11" x14ac:dyDescent="0.25">
      <c r="C26" s="125">
        <v>57</v>
      </c>
      <c r="D26" s="125" t="s">
        <v>137</v>
      </c>
      <c r="E26" s="125">
        <v>4</v>
      </c>
      <c r="F26" s="125" t="s">
        <v>210</v>
      </c>
      <c r="G26" s="126" t="s">
        <v>1880</v>
      </c>
      <c r="H26" s="126"/>
      <c r="I26" s="164" t="s">
        <v>3893</v>
      </c>
      <c r="J26" s="164" t="s">
        <v>3894</v>
      </c>
    </row>
    <row r="27" spans="3:11" x14ac:dyDescent="0.25">
      <c r="C27" s="125">
        <v>59</v>
      </c>
      <c r="D27" s="125" t="s">
        <v>140</v>
      </c>
      <c r="E27" s="125">
        <v>5</v>
      </c>
      <c r="F27" s="125" t="s">
        <v>211</v>
      </c>
      <c r="G27" s="126" t="s">
        <v>1881</v>
      </c>
      <c r="H27" s="126"/>
      <c r="I27" s="164" t="s">
        <v>3903</v>
      </c>
      <c r="J27" s="164" t="s">
        <v>3904</v>
      </c>
    </row>
    <row r="28" spans="3:11" x14ac:dyDescent="0.25">
      <c r="C28" s="125">
        <v>62</v>
      </c>
      <c r="D28" s="125" t="s">
        <v>135</v>
      </c>
      <c r="E28" s="125">
        <v>6</v>
      </c>
      <c r="F28" s="125" t="s">
        <v>212</v>
      </c>
      <c r="G28" s="126" t="s">
        <v>1882</v>
      </c>
      <c r="H28" s="126"/>
      <c r="I28" s="164" t="s">
        <v>3905</v>
      </c>
      <c r="J28" s="164" t="s">
        <v>3906</v>
      </c>
    </row>
    <row r="29" spans="3:11" x14ac:dyDescent="0.25">
      <c r="C29" s="125">
        <v>63</v>
      </c>
      <c r="D29" s="125" t="s">
        <v>134</v>
      </c>
      <c r="E29" s="125">
        <v>7</v>
      </c>
      <c r="F29" s="125" t="s">
        <v>213</v>
      </c>
      <c r="G29" s="126" t="s">
        <v>1883</v>
      </c>
      <c r="H29" s="126"/>
      <c r="I29" s="164" t="s">
        <v>3709</v>
      </c>
      <c r="J29" s="164" t="s">
        <v>3710</v>
      </c>
    </row>
    <row r="30" spans="3:11" x14ac:dyDescent="0.25">
      <c r="C30" s="125">
        <v>64</v>
      </c>
      <c r="D30" s="125" t="s">
        <v>31</v>
      </c>
      <c r="E30" s="125">
        <v>8</v>
      </c>
      <c r="F30" s="125" t="s">
        <v>214</v>
      </c>
      <c r="G30" s="126" t="s">
        <v>1884</v>
      </c>
      <c r="H30" s="126"/>
      <c r="I30" s="164" t="s">
        <v>3960</v>
      </c>
      <c r="J30" s="164" t="s">
        <v>3959</v>
      </c>
    </row>
    <row r="31" spans="3:11" x14ac:dyDescent="0.25">
      <c r="C31" s="125">
        <v>70</v>
      </c>
      <c r="D31" s="125" t="s">
        <v>90</v>
      </c>
      <c r="E31" s="125">
        <v>9</v>
      </c>
      <c r="F31" s="125" t="s">
        <v>215</v>
      </c>
      <c r="G31" s="126" t="s">
        <v>1885</v>
      </c>
      <c r="H31" s="126"/>
      <c r="I31" s="167" t="s">
        <v>3843</v>
      </c>
      <c r="J31" s="164" t="s">
        <v>3844</v>
      </c>
    </row>
    <row r="32" spans="3:11" x14ac:dyDescent="0.25">
      <c r="C32" s="125">
        <v>72</v>
      </c>
      <c r="D32" s="125" t="s">
        <v>146</v>
      </c>
      <c r="E32" s="125">
        <v>10</v>
      </c>
      <c r="F32" s="125" t="s">
        <v>216</v>
      </c>
      <c r="G32" s="126" t="s">
        <v>1886</v>
      </c>
      <c r="H32" s="126"/>
      <c r="I32" s="164" t="s">
        <v>3703</v>
      </c>
      <c r="J32" s="164" t="s">
        <v>18</v>
      </c>
    </row>
    <row r="33" spans="3:10" x14ac:dyDescent="0.25">
      <c r="C33" s="125">
        <v>77</v>
      </c>
      <c r="D33" s="125" t="s">
        <v>111</v>
      </c>
      <c r="E33" s="125">
        <v>11</v>
      </c>
      <c r="F33" s="125" t="s">
        <v>217</v>
      </c>
      <c r="G33" s="126" t="s">
        <v>1887</v>
      </c>
      <c r="H33" s="126"/>
      <c r="I33" s="164" t="s">
        <v>3713</v>
      </c>
      <c r="J33" s="164" t="s">
        <v>3713</v>
      </c>
    </row>
    <row r="34" spans="3:10" x14ac:dyDescent="0.25">
      <c r="C34" s="125">
        <v>82</v>
      </c>
      <c r="D34" s="125" t="s">
        <v>131</v>
      </c>
      <c r="E34" s="125">
        <v>12</v>
      </c>
      <c r="F34" s="125" t="s">
        <v>218</v>
      </c>
      <c r="G34" s="126" t="s">
        <v>1888</v>
      </c>
      <c r="H34" s="126"/>
      <c r="I34" s="167" t="s">
        <v>3849</v>
      </c>
      <c r="J34" s="164" t="s">
        <v>3849</v>
      </c>
    </row>
    <row r="35" spans="3:10" x14ac:dyDescent="0.25">
      <c r="C35" s="125">
        <v>97</v>
      </c>
      <c r="D35" s="125" t="s">
        <v>113</v>
      </c>
      <c r="E35" s="125">
        <v>99</v>
      </c>
      <c r="F35" s="125" t="s">
        <v>219</v>
      </c>
      <c r="G35" s="126" t="s">
        <v>1889</v>
      </c>
      <c r="H35" s="126"/>
      <c r="I35" s="164" t="s">
        <v>3714</v>
      </c>
      <c r="J35" s="164" t="s">
        <v>3715</v>
      </c>
    </row>
    <row r="36" spans="3:10" x14ac:dyDescent="0.25">
      <c r="C36" s="125">
        <v>105</v>
      </c>
      <c r="D36" s="125" t="s">
        <v>88</v>
      </c>
      <c r="E36" s="125">
        <v>1</v>
      </c>
      <c r="F36" s="125" t="s">
        <v>220</v>
      </c>
      <c r="G36" s="126" t="s">
        <v>1890</v>
      </c>
      <c r="H36" s="126"/>
      <c r="I36" s="164" t="s">
        <v>3784</v>
      </c>
      <c r="J36" s="164" t="s">
        <v>3785</v>
      </c>
    </row>
    <row r="37" spans="3:10" x14ac:dyDescent="0.25">
      <c r="C37" s="125">
        <v>107</v>
      </c>
      <c r="D37" s="125" t="s">
        <v>139</v>
      </c>
      <c r="E37" s="125">
        <v>2</v>
      </c>
      <c r="F37" s="125" t="s">
        <v>221</v>
      </c>
      <c r="G37" s="126" t="s">
        <v>1891</v>
      </c>
      <c r="H37" s="126"/>
      <c r="I37" s="164" t="s">
        <v>3716</v>
      </c>
      <c r="J37" s="164" t="s">
        <v>3717</v>
      </c>
    </row>
    <row r="38" spans="3:10" x14ac:dyDescent="0.25">
      <c r="C38" s="125">
        <v>112</v>
      </c>
      <c r="D38" s="125" t="s">
        <v>115</v>
      </c>
      <c r="E38" s="125">
        <v>3</v>
      </c>
      <c r="F38" s="125" t="s">
        <v>222</v>
      </c>
      <c r="G38" s="126" t="s">
        <v>1892</v>
      </c>
      <c r="H38" s="126"/>
      <c r="I38" s="164" t="s">
        <v>3718</v>
      </c>
      <c r="J38" s="164" t="s">
        <v>3719</v>
      </c>
    </row>
    <row r="39" spans="3:10" x14ac:dyDescent="0.25">
      <c r="C39" s="125">
        <v>113</v>
      </c>
      <c r="D39" s="125" t="s">
        <v>114</v>
      </c>
      <c r="E39" s="125">
        <v>4</v>
      </c>
      <c r="F39" s="125" t="s">
        <v>223</v>
      </c>
      <c r="G39" s="126" t="s">
        <v>1893</v>
      </c>
      <c r="H39" s="126"/>
      <c r="I39" s="164" t="s">
        <v>3907</v>
      </c>
      <c r="J39" s="164" t="s">
        <v>3908</v>
      </c>
    </row>
    <row r="40" spans="3:10" x14ac:dyDescent="0.25">
      <c r="C40" s="125">
        <v>117</v>
      </c>
      <c r="D40" s="125" t="s">
        <v>132</v>
      </c>
      <c r="E40" s="125">
        <v>5</v>
      </c>
      <c r="F40" s="125" t="s">
        <v>224</v>
      </c>
      <c r="G40" s="126" t="s">
        <v>1894</v>
      </c>
      <c r="H40" s="126"/>
      <c r="I40" s="164" t="s">
        <v>3909</v>
      </c>
      <c r="J40" s="164" t="s">
        <v>3910</v>
      </c>
    </row>
    <row r="41" spans="3:10" x14ac:dyDescent="0.25">
      <c r="C41" s="125">
        <v>120</v>
      </c>
      <c r="D41" s="125" t="s">
        <v>107</v>
      </c>
      <c r="E41" s="125">
        <v>6</v>
      </c>
      <c r="F41" s="125" t="s">
        <v>225</v>
      </c>
      <c r="G41" s="126" t="s">
        <v>1895</v>
      </c>
      <c r="H41" s="126"/>
      <c r="I41" s="164" t="s">
        <v>3720</v>
      </c>
      <c r="J41" s="164" t="s">
        <v>3721</v>
      </c>
    </row>
    <row r="42" spans="3:10" x14ac:dyDescent="0.25">
      <c r="C42" s="125">
        <v>122</v>
      </c>
      <c r="D42" s="125" t="s">
        <v>129</v>
      </c>
      <c r="E42" s="125">
        <v>7</v>
      </c>
      <c r="F42" s="125" t="s">
        <v>226</v>
      </c>
      <c r="G42" s="126" t="s">
        <v>1896</v>
      </c>
      <c r="H42" s="126"/>
      <c r="I42" s="167" t="s">
        <v>3856</v>
      </c>
      <c r="J42" s="164" t="s">
        <v>3856</v>
      </c>
    </row>
    <row r="43" spans="3:10" x14ac:dyDescent="0.25">
      <c r="C43" s="125">
        <v>127</v>
      </c>
      <c r="D43" s="125" t="s">
        <v>112</v>
      </c>
      <c r="E43" s="125">
        <v>8</v>
      </c>
      <c r="F43" s="125" t="s">
        <v>227</v>
      </c>
      <c r="G43" s="126" t="s">
        <v>1897</v>
      </c>
      <c r="H43" s="126"/>
      <c r="I43" s="167" t="s">
        <v>3855</v>
      </c>
      <c r="J43" s="164" t="s">
        <v>3854</v>
      </c>
    </row>
    <row r="44" spans="3:10" x14ac:dyDescent="0.25">
      <c r="C44" s="125">
        <v>140</v>
      </c>
      <c r="D44" s="125" t="s">
        <v>72</v>
      </c>
      <c r="E44" s="125">
        <v>9</v>
      </c>
      <c r="F44" s="125" t="s">
        <v>228</v>
      </c>
      <c r="G44" s="126" t="s">
        <v>1898</v>
      </c>
      <c r="H44" s="126"/>
      <c r="I44" s="167" t="s">
        <v>3853</v>
      </c>
      <c r="J44" s="164" t="s">
        <v>3852</v>
      </c>
    </row>
    <row r="45" spans="3:10" x14ac:dyDescent="0.25">
      <c r="C45" s="125">
        <v>150</v>
      </c>
      <c r="D45" s="125" t="s">
        <v>87</v>
      </c>
      <c r="E45" s="125">
        <v>10</v>
      </c>
      <c r="F45" s="125" t="s">
        <v>229</v>
      </c>
      <c r="G45" s="126" t="s">
        <v>1899</v>
      </c>
      <c r="H45" s="126"/>
      <c r="I45" s="164" t="s">
        <v>3722</v>
      </c>
      <c r="J45" s="164" t="s">
        <v>3723</v>
      </c>
    </row>
    <row r="46" spans="3:10" x14ac:dyDescent="0.25">
      <c r="C46" s="125">
        <v>160</v>
      </c>
      <c r="D46" s="125" t="s">
        <v>61</v>
      </c>
      <c r="E46" s="125">
        <v>11</v>
      </c>
      <c r="F46" s="125" t="s">
        <v>230</v>
      </c>
      <c r="G46" s="126" t="s">
        <v>1900</v>
      </c>
      <c r="H46" s="126"/>
      <c r="I46" s="164" t="s">
        <v>3948</v>
      </c>
      <c r="J46" s="164" t="s">
        <v>3949</v>
      </c>
    </row>
    <row r="47" spans="3:10" x14ac:dyDescent="0.25">
      <c r="C47" s="125">
        <v>185</v>
      </c>
      <c r="D47" s="125" t="s">
        <v>45</v>
      </c>
      <c r="E47" s="125">
        <v>12</v>
      </c>
      <c r="F47" s="125" t="s">
        <v>231</v>
      </c>
      <c r="G47" s="126" t="s">
        <v>1901</v>
      </c>
      <c r="H47" s="126"/>
      <c r="I47" s="164" t="s">
        <v>3699</v>
      </c>
      <c r="J47" s="164" t="s">
        <v>14</v>
      </c>
    </row>
    <row r="48" spans="3:10" x14ac:dyDescent="0.25">
      <c r="C48" s="125">
        <v>205</v>
      </c>
      <c r="D48" s="125" t="s">
        <v>34</v>
      </c>
      <c r="E48" s="125">
        <v>13</v>
      </c>
      <c r="F48" s="125" t="s">
        <v>232</v>
      </c>
      <c r="G48" s="126" t="s">
        <v>1902</v>
      </c>
      <c r="H48" s="126"/>
      <c r="I48" s="164" t="s">
        <v>3724</v>
      </c>
      <c r="J48" s="164" t="s">
        <v>3725</v>
      </c>
    </row>
    <row r="49" spans="3:10" x14ac:dyDescent="0.25">
      <c r="C49" s="125">
        <v>215</v>
      </c>
      <c r="D49" s="125" t="s">
        <v>133</v>
      </c>
      <c r="E49" s="125">
        <v>14</v>
      </c>
      <c r="F49" s="125" t="s">
        <v>233</v>
      </c>
      <c r="G49" s="126" t="s">
        <v>1903</v>
      </c>
      <c r="H49" s="126"/>
      <c r="I49" s="167" t="s">
        <v>3881</v>
      </c>
      <c r="J49" s="164" t="s">
        <v>3882</v>
      </c>
    </row>
    <row r="50" spans="3:10" x14ac:dyDescent="0.25">
      <c r="C50" s="125">
        <v>245</v>
      </c>
      <c r="D50" s="125" t="s">
        <v>149</v>
      </c>
      <c r="E50" s="125">
        <v>15</v>
      </c>
      <c r="F50" s="125" t="s">
        <v>234</v>
      </c>
      <c r="G50" s="126" t="s">
        <v>1904</v>
      </c>
      <c r="H50" s="126"/>
      <c r="I50" s="164" t="s">
        <v>3726</v>
      </c>
      <c r="J50" s="164" t="s">
        <v>3727</v>
      </c>
    </row>
    <row r="51" spans="3:10" x14ac:dyDescent="0.25">
      <c r="C51" s="125">
        <v>250</v>
      </c>
      <c r="D51" s="125" t="s">
        <v>37</v>
      </c>
      <c r="E51" s="125">
        <v>16</v>
      </c>
      <c r="F51" s="125" t="s">
        <v>235</v>
      </c>
      <c r="G51" s="126" t="s">
        <v>1905</v>
      </c>
      <c r="H51" s="126"/>
      <c r="I51" s="164" t="s">
        <v>3776</v>
      </c>
      <c r="J51" s="164" t="s">
        <v>3773</v>
      </c>
    </row>
    <row r="52" spans="3:10" x14ac:dyDescent="0.25">
      <c r="C52" s="125">
        <v>255</v>
      </c>
      <c r="D52" s="125" t="s">
        <v>91</v>
      </c>
      <c r="E52" s="125">
        <v>17</v>
      </c>
      <c r="F52" s="125" t="s">
        <v>236</v>
      </c>
      <c r="G52" s="126" t="s">
        <v>1906</v>
      </c>
      <c r="H52" s="126"/>
      <c r="I52" s="164" t="s">
        <v>3885</v>
      </c>
      <c r="J52" s="164" t="s">
        <v>3886</v>
      </c>
    </row>
    <row r="53" spans="3:10" x14ac:dyDescent="0.25">
      <c r="C53" s="125">
        <v>260</v>
      </c>
      <c r="D53" s="125" t="s">
        <v>92</v>
      </c>
      <c r="E53" s="125">
        <v>18</v>
      </c>
      <c r="F53" s="125" t="s">
        <v>237</v>
      </c>
      <c r="G53" s="126" t="s">
        <v>1907</v>
      </c>
      <c r="H53" s="126"/>
      <c r="I53" s="164" t="s">
        <v>3942</v>
      </c>
      <c r="J53" s="164" t="s">
        <v>3943</v>
      </c>
    </row>
    <row r="54" spans="3:10" x14ac:dyDescent="0.25">
      <c r="C54" s="125">
        <v>270</v>
      </c>
      <c r="D54" s="125" t="s">
        <v>71</v>
      </c>
      <c r="E54" s="125">
        <v>99</v>
      </c>
      <c r="F54" s="125" t="s">
        <v>238</v>
      </c>
      <c r="G54" s="126" t="s">
        <v>1908</v>
      </c>
      <c r="H54" s="126"/>
      <c r="I54" s="164" t="s">
        <v>3701</v>
      </c>
      <c r="J54" s="164" t="s">
        <v>16</v>
      </c>
    </row>
    <row r="55" spans="3:10" x14ac:dyDescent="0.25">
      <c r="C55" s="125">
        <v>285</v>
      </c>
      <c r="D55" s="125" t="s">
        <v>43</v>
      </c>
      <c r="E55" s="125">
        <v>1</v>
      </c>
      <c r="F55" s="125" t="s">
        <v>239</v>
      </c>
      <c r="G55" s="126" t="s">
        <v>1909</v>
      </c>
      <c r="H55" s="126"/>
      <c r="I55" s="164" t="s">
        <v>3728</v>
      </c>
      <c r="J55" s="164" t="s">
        <v>3728</v>
      </c>
    </row>
    <row r="56" spans="3:10" x14ac:dyDescent="0.25">
      <c r="C56" s="125">
        <v>290</v>
      </c>
      <c r="D56" s="125" t="s">
        <v>54</v>
      </c>
      <c r="E56" s="125">
        <v>2</v>
      </c>
      <c r="F56" s="125" t="s">
        <v>240</v>
      </c>
      <c r="G56" s="126" t="s">
        <v>1910</v>
      </c>
      <c r="H56" s="126"/>
      <c r="I56" s="164" t="s">
        <v>3768</v>
      </c>
      <c r="J56" s="164" t="s">
        <v>3769</v>
      </c>
    </row>
    <row r="57" spans="3:10" x14ac:dyDescent="0.25">
      <c r="C57" s="125">
        <v>295</v>
      </c>
      <c r="D57" s="125" t="s">
        <v>73</v>
      </c>
      <c r="E57" s="125">
        <v>3</v>
      </c>
      <c r="F57" s="125" t="s">
        <v>241</v>
      </c>
      <c r="G57" s="126" t="s">
        <v>1911</v>
      </c>
      <c r="H57" s="126"/>
      <c r="I57" s="164" t="s">
        <v>3911</v>
      </c>
      <c r="J57" s="164" t="s">
        <v>3912</v>
      </c>
    </row>
    <row r="58" spans="3:10" x14ac:dyDescent="0.25">
      <c r="C58" s="125">
        <v>320</v>
      </c>
      <c r="D58" s="125" t="s">
        <v>105</v>
      </c>
      <c r="E58" s="125">
        <v>4</v>
      </c>
      <c r="F58" s="125" t="s">
        <v>3798</v>
      </c>
      <c r="G58" s="126" t="s">
        <v>1912</v>
      </c>
      <c r="H58" s="126"/>
      <c r="I58" s="164" t="s">
        <v>3770</v>
      </c>
      <c r="J58" s="164" t="s">
        <v>3771</v>
      </c>
    </row>
    <row r="59" spans="3:10" x14ac:dyDescent="0.25">
      <c r="C59" s="125">
        <v>345</v>
      </c>
      <c r="D59" s="125" t="s">
        <v>38</v>
      </c>
      <c r="E59" s="125">
        <v>5</v>
      </c>
      <c r="F59" s="125" t="s">
        <v>242</v>
      </c>
      <c r="G59" s="126" t="s">
        <v>1913</v>
      </c>
      <c r="H59" s="126"/>
      <c r="I59" s="164" t="s">
        <v>3729</v>
      </c>
      <c r="J59" s="164" t="s">
        <v>3730</v>
      </c>
    </row>
    <row r="60" spans="3:10" x14ac:dyDescent="0.25">
      <c r="C60" s="125">
        <v>350</v>
      </c>
      <c r="D60" s="125" t="s">
        <v>74</v>
      </c>
      <c r="E60" s="125">
        <v>6</v>
      </c>
      <c r="F60" s="125" t="s">
        <v>243</v>
      </c>
      <c r="G60" s="126" t="s">
        <v>1914</v>
      </c>
      <c r="H60" s="126"/>
      <c r="I60" s="164" t="s">
        <v>3698</v>
      </c>
      <c r="J60" s="164" t="s">
        <v>13</v>
      </c>
    </row>
    <row r="61" spans="3:10" x14ac:dyDescent="0.25">
      <c r="C61" s="125">
        <v>360</v>
      </c>
      <c r="D61" s="125" t="s">
        <v>147</v>
      </c>
      <c r="E61" s="125">
        <v>99</v>
      </c>
      <c r="F61" s="125" t="s">
        <v>244</v>
      </c>
      <c r="G61" s="126" t="s">
        <v>1915</v>
      </c>
      <c r="H61" s="126"/>
      <c r="I61" s="164" t="s">
        <v>3913</v>
      </c>
      <c r="J61" s="164" t="s">
        <v>3914</v>
      </c>
    </row>
    <row r="62" spans="3:10" x14ac:dyDescent="0.25">
      <c r="C62" s="125">
        <v>380</v>
      </c>
      <c r="D62" s="125" t="s">
        <v>70</v>
      </c>
      <c r="E62" s="125">
        <v>1</v>
      </c>
      <c r="F62" s="125" t="s">
        <v>245</v>
      </c>
      <c r="G62" s="126" t="s">
        <v>1916</v>
      </c>
      <c r="H62" s="126"/>
      <c r="I62" s="167" t="s">
        <v>3895</v>
      </c>
      <c r="J62" s="164" t="s">
        <v>3857</v>
      </c>
    </row>
    <row r="63" spans="3:10" x14ac:dyDescent="0.25">
      <c r="C63" s="125">
        <v>390</v>
      </c>
      <c r="D63" s="125" t="s">
        <v>52</v>
      </c>
      <c r="E63" s="125">
        <v>2</v>
      </c>
      <c r="F63" s="125" t="s">
        <v>246</v>
      </c>
      <c r="G63" s="126" t="s">
        <v>1917</v>
      </c>
      <c r="H63" s="126"/>
      <c r="I63" s="164" t="s">
        <v>3731</v>
      </c>
      <c r="J63" s="164" t="s">
        <v>3732</v>
      </c>
    </row>
    <row r="64" spans="3:10" x14ac:dyDescent="0.25">
      <c r="C64" s="125">
        <v>395</v>
      </c>
      <c r="D64" s="125" t="s">
        <v>57</v>
      </c>
      <c r="E64" s="125">
        <v>3</v>
      </c>
      <c r="F64" s="125" t="s">
        <v>247</v>
      </c>
      <c r="G64" s="126" t="s">
        <v>1918</v>
      </c>
      <c r="H64" s="126"/>
      <c r="I64" s="164" t="s">
        <v>3695</v>
      </c>
      <c r="J64" s="164" t="s">
        <v>10</v>
      </c>
    </row>
    <row r="65" spans="3:10" x14ac:dyDescent="0.25">
      <c r="C65" s="125">
        <v>397</v>
      </c>
      <c r="D65" s="125" t="s">
        <v>56</v>
      </c>
      <c r="E65" s="125">
        <v>4</v>
      </c>
      <c r="F65" s="125" t="s">
        <v>248</v>
      </c>
      <c r="G65" s="126" t="s">
        <v>1919</v>
      </c>
      <c r="H65" s="126"/>
      <c r="I65" s="164" t="s">
        <v>3696</v>
      </c>
      <c r="J65" s="164" t="s">
        <v>11</v>
      </c>
    </row>
    <row r="66" spans="3:10" x14ac:dyDescent="0.25">
      <c r="C66" s="125">
        <v>400</v>
      </c>
      <c r="D66" s="125" t="s">
        <v>59</v>
      </c>
      <c r="E66" s="125">
        <v>99</v>
      </c>
      <c r="F66" s="125" t="s">
        <v>249</v>
      </c>
      <c r="G66" s="126" t="s">
        <v>1920</v>
      </c>
      <c r="H66" s="126"/>
      <c r="I66" s="164" t="s">
        <v>3697</v>
      </c>
      <c r="J66" s="164" t="s">
        <v>12</v>
      </c>
    </row>
    <row r="67" spans="3:10" x14ac:dyDescent="0.25">
      <c r="C67" s="125">
        <v>405</v>
      </c>
      <c r="D67" s="125" t="s">
        <v>55</v>
      </c>
      <c r="E67" s="125">
        <v>1</v>
      </c>
      <c r="F67" s="125" t="s">
        <v>250</v>
      </c>
      <c r="G67" s="126" t="s">
        <v>1921</v>
      </c>
      <c r="H67" s="126"/>
      <c r="I67" s="164" t="s">
        <v>3766</v>
      </c>
      <c r="J67" s="164" t="s">
        <v>3694</v>
      </c>
    </row>
    <row r="68" spans="3:10" x14ac:dyDescent="0.25">
      <c r="C68" s="125">
        <v>410</v>
      </c>
      <c r="D68" s="125" t="s">
        <v>49</v>
      </c>
      <c r="E68" s="125">
        <v>2</v>
      </c>
      <c r="F68" s="125" t="s">
        <v>251</v>
      </c>
      <c r="G68" s="126" t="s">
        <v>1922</v>
      </c>
      <c r="H68" s="126"/>
      <c r="I68" s="164" t="s">
        <v>3915</v>
      </c>
      <c r="J68" s="164" t="s">
        <v>3916</v>
      </c>
    </row>
    <row r="69" spans="3:10" x14ac:dyDescent="0.25">
      <c r="C69" s="125">
        <v>420</v>
      </c>
      <c r="D69" s="125" t="s">
        <v>40</v>
      </c>
      <c r="E69" s="125">
        <v>3</v>
      </c>
      <c r="F69" s="125" t="s">
        <v>252</v>
      </c>
      <c r="G69" s="126" t="s">
        <v>1923</v>
      </c>
      <c r="H69" s="126"/>
      <c r="I69" s="164" t="s">
        <v>3889</v>
      </c>
      <c r="J69" s="164" t="s">
        <v>3890</v>
      </c>
    </row>
    <row r="70" spans="3:10" x14ac:dyDescent="0.25">
      <c r="C70" s="125">
        <v>428</v>
      </c>
      <c r="D70" s="125" t="s">
        <v>48</v>
      </c>
      <c r="E70" s="125">
        <v>4</v>
      </c>
      <c r="F70" s="125" t="s">
        <v>253</v>
      </c>
      <c r="G70" s="126" t="s">
        <v>1924</v>
      </c>
      <c r="H70" s="126"/>
      <c r="I70" s="166" t="s">
        <v>3767</v>
      </c>
      <c r="J70" s="164" t="s">
        <v>3733</v>
      </c>
    </row>
    <row r="71" spans="3:10" x14ac:dyDescent="0.25">
      <c r="C71" s="125">
        <v>435</v>
      </c>
      <c r="D71" s="125" t="s">
        <v>58</v>
      </c>
      <c r="E71" s="125">
        <v>5</v>
      </c>
      <c r="F71" s="125" t="s">
        <v>254</v>
      </c>
      <c r="G71" s="126" t="s">
        <v>1925</v>
      </c>
      <c r="H71" s="126"/>
      <c r="I71" s="166" t="s">
        <v>3950</v>
      </c>
      <c r="J71" s="164" t="s">
        <v>3951</v>
      </c>
    </row>
    <row r="72" spans="3:10" x14ac:dyDescent="0.25">
      <c r="C72" s="125">
        <v>440</v>
      </c>
      <c r="D72" s="125" t="s">
        <v>84</v>
      </c>
      <c r="E72" s="125">
        <v>6</v>
      </c>
      <c r="F72" s="125" t="s">
        <v>255</v>
      </c>
      <c r="G72" s="126" t="s">
        <v>1926</v>
      </c>
      <c r="H72" s="126"/>
      <c r="I72" s="164" t="s">
        <v>3734</v>
      </c>
      <c r="J72" s="164" t="s">
        <v>3735</v>
      </c>
    </row>
    <row r="73" spans="3:10" x14ac:dyDescent="0.25">
      <c r="C73" s="125">
        <v>445</v>
      </c>
      <c r="D73" s="125" t="s">
        <v>47</v>
      </c>
      <c r="E73" s="125">
        <v>7</v>
      </c>
      <c r="F73" s="125" t="s">
        <v>256</v>
      </c>
      <c r="G73" s="126" t="s">
        <v>1927</v>
      </c>
      <c r="H73" s="126"/>
      <c r="I73" s="167" t="s">
        <v>3860</v>
      </c>
      <c r="J73" s="164" t="s">
        <v>3861</v>
      </c>
    </row>
    <row r="74" spans="3:10" x14ac:dyDescent="0.25">
      <c r="C74" s="125">
        <v>450</v>
      </c>
      <c r="D74" s="125" t="s">
        <v>85</v>
      </c>
      <c r="E74" s="125">
        <v>8</v>
      </c>
      <c r="F74" s="125" t="s">
        <v>257</v>
      </c>
      <c r="G74" s="126" t="s">
        <v>1928</v>
      </c>
      <c r="H74" s="126"/>
      <c r="I74" s="167" t="s">
        <v>3858</v>
      </c>
      <c r="J74" s="164" t="s">
        <v>3859</v>
      </c>
    </row>
    <row r="75" spans="3:10" x14ac:dyDescent="0.25">
      <c r="C75" s="125">
        <v>452</v>
      </c>
      <c r="D75" s="125" t="s">
        <v>32</v>
      </c>
      <c r="E75" s="125">
        <v>9</v>
      </c>
      <c r="F75" s="125" t="s">
        <v>258</v>
      </c>
      <c r="G75" s="126" t="s">
        <v>1929</v>
      </c>
      <c r="H75" s="126"/>
      <c r="I75" s="167" t="s">
        <v>3862</v>
      </c>
      <c r="J75" s="164" t="s">
        <v>3863</v>
      </c>
    </row>
    <row r="76" spans="3:10" x14ac:dyDescent="0.25">
      <c r="C76" s="125">
        <v>460</v>
      </c>
      <c r="D76" s="125" t="s">
        <v>89</v>
      </c>
      <c r="E76" s="125">
        <v>10</v>
      </c>
      <c r="F76" s="125" t="s">
        <v>259</v>
      </c>
      <c r="G76" s="126" t="s">
        <v>1930</v>
      </c>
      <c r="H76" s="126"/>
      <c r="I76" s="164" t="s">
        <v>3891</v>
      </c>
      <c r="J76" s="164" t="s">
        <v>3892</v>
      </c>
    </row>
    <row r="77" spans="3:10" x14ac:dyDescent="0.25">
      <c r="C77" s="125">
        <v>461</v>
      </c>
      <c r="D77" s="125" t="s">
        <v>98</v>
      </c>
      <c r="E77" s="125">
        <v>11</v>
      </c>
      <c r="F77" s="125" t="s">
        <v>260</v>
      </c>
      <c r="G77" s="126" t="s">
        <v>1931</v>
      </c>
      <c r="H77" s="126"/>
      <c r="I77" s="164" t="s">
        <v>3704</v>
      </c>
      <c r="J77" s="164" t="s">
        <v>19</v>
      </c>
    </row>
    <row r="78" spans="3:10" x14ac:dyDescent="0.25">
      <c r="C78" s="125">
        <v>463</v>
      </c>
      <c r="D78" s="125" t="s">
        <v>99</v>
      </c>
      <c r="E78" s="125">
        <v>12</v>
      </c>
      <c r="F78" s="125" t="s">
        <v>261</v>
      </c>
      <c r="G78" s="126" t="s">
        <v>1932</v>
      </c>
      <c r="H78" s="126"/>
      <c r="I78" s="164" t="s">
        <v>3736</v>
      </c>
      <c r="J78" s="164" t="s">
        <v>3736</v>
      </c>
    </row>
    <row r="79" spans="3:10" x14ac:dyDescent="0.25">
      <c r="C79" s="125">
        <v>465</v>
      </c>
      <c r="D79" s="125" t="s">
        <v>64</v>
      </c>
      <c r="E79" s="125">
        <v>13</v>
      </c>
      <c r="F79" s="125" t="s">
        <v>262</v>
      </c>
      <c r="G79" s="126" t="s">
        <v>1933</v>
      </c>
      <c r="H79" s="126"/>
      <c r="I79" s="164" t="s">
        <v>3786</v>
      </c>
      <c r="J79" s="164" t="s">
        <v>3737</v>
      </c>
    </row>
    <row r="80" spans="3:10" x14ac:dyDescent="0.25">
      <c r="C80" s="125">
        <v>475</v>
      </c>
      <c r="D80" s="125" t="s">
        <v>67</v>
      </c>
      <c r="E80" s="125">
        <v>14</v>
      </c>
      <c r="F80" s="125" t="s">
        <v>263</v>
      </c>
      <c r="G80" s="126" t="s">
        <v>1934</v>
      </c>
      <c r="H80" s="126"/>
      <c r="I80" s="164" t="s">
        <v>3917</v>
      </c>
      <c r="J80" s="164" t="s">
        <v>3918</v>
      </c>
    </row>
    <row r="81" spans="3:10" x14ac:dyDescent="0.25">
      <c r="C81" s="125">
        <v>480</v>
      </c>
      <c r="D81" s="125" t="s">
        <v>83</v>
      </c>
      <c r="E81" s="125">
        <v>15</v>
      </c>
      <c r="F81" s="125" t="s">
        <v>264</v>
      </c>
      <c r="G81" s="126" t="s">
        <v>1935</v>
      </c>
      <c r="H81" s="126"/>
      <c r="I81" s="164" t="s">
        <v>3919</v>
      </c>
      <c r="J81" s="164" t="s">
        <v>3920</v>
      </c>
    </row>
    <row r="82" spans="3:10" x14ac:dyDescent="0.25">
      <c r="C82" s="125">
        <v>495</v>
      </c>
      <c r="D82" s="125" t="s">
        <v>150</v>
      </c>
      <c r="E82" s="125">
        <v>99</v>
      </c>
      <c r="F82" s="125" t="s">
        <v>265</v>
      </c>
      <c r="G82" s="126" t="s">
        <v>1936</v>
      </c>
      <c r="H82" s="126"/>
      <c r="I82" s="167" t="s">
        <v>3864</v>
      </c>
      <c r="J82" s="164" t="s">
        <v>3865</v>
      </c>
    </row>
    <row r="83" spans="3:10" x14ac:dyDescent="0.25">
      <c r="C83" s="125">
        <v>505</v>
      </c>
      <c r="D83" s="125" t="s">
        <v>93</v>
      </c>
      <c r="E83" s="125">
        <v>1</v>
      </c>
      <c r="F83" s="125" t="s">
        <v>266</v>
      </c>
      <c r="G83" s="126" t="s">
        <v>1937</v>
      </c>
      <c r="H83" s="126"/>
      <c r="I83" s="167" t="s">
        <v>3921</v>
      </c>
      <c r="J83" s="164" t="s">
        <v>3922</v>
      </c>
    </row>
    <row r="84" spans="3:10" x14ac:dyDescent="0.25">
      <c r="C84" s="125">
        <v>510</v>
      </c>
      <c r="D84" s="125" t="s">
        <v>106</v>
      </c>
      <c r="E84" s="125">
        <v>2</v>
      </c>
      <c r="F84" s="125" t="s">
        <v>267</v>
      </c>
      <c r="G84" s="126" t="s">
        <v>1938</v>
      </c>
      <c r="H84" s="126"/>
      <c r="I84" s="164" t="s">
        <v>3887</v>
      </c>
      <c r="J84" s="164" t="s">
        <v>3888</v>
      </c>
    </row>
    <row r="85" spans="3:10" x14ac:dyDescent="0.25">
      <c r="C85" s="125">
        <v>515</v>
      </c>
      <c r="D85" s="125" t="s">
        <v>60</v>
      </c>
      <c r="E85" s="125">
        <v>3</v>
      </c>
      <c r="F85" s="125" t="s">
        <v>268</v>
      </c>
      <c r="G85" s="126" t="s">
        <v>1939</v>
      </c>
      <c r="H85" s="126"/>
      <c r="I85" s="167" t="s">
        <v>3866</v>
      </c>
      <c r="J85" s="164" t="s">
        <v>3867</v>
      </c>
    </row>
    <row r="86" spans="3:10" x14ac:dyDescent="0.25">
      <c r="C86" s="125">
        <v>535</v>
      </c>
      <c r="D86" s="125" t="s">
        <v>35</v>
      </c>
      <c r="E86" s="125">
        <v>4</v>
      </c>
      <c r="F86" s="125" t="s">
        <v>269</v>
      </c>
      <c r="G86" s="126" t="s">
        <v>1940</v>
      </c>
      <c r="H86" s="126"/>
      <c r="I86" s="164" t="s">
        <v>3738</v>
      </c>
      <c r="J86" s="164" t="s">
        <v>3739</v>
      </c>
    </row>
    <row r="87" spans="3:10" x14ac:dyDescent="0.25">
      <c r="C87" s="125">
        <v>540</v>
      </c>
      <c r="D87" s="125" t="s">
        <v>68</v>
      </c>
      <c r="E87" s="125">
        <v>5</v>
      </c>
      <c r="F87" s="125" t="s">
        <v>270</v>
      </c>
      <c r="G87" s="126" t="s">
        <v>1941</v>
      </c>
      <c r="H87" s="126"/>
      <c r="I87" s="164" t="s">
        <v>3923</v>
      </c>
      <c r="J87" s="164" t="s">
        <v>3924</v>
      </c>
    </row>
    <row r="88" spans="3:10" x14ac:dyDescent="0.25">
      <c r="C88" s="125">
        <v>548</v>
      </c>
      <c r="D88" s="125" t="s">
        <v>76</v>
      </c>
      <c r="E88" s="125">
        <v>6</v>
      </c>
      <c r="F88" s="125" t="s">
        <v>271</v>
      </c>
      <c r="G88" s="126" t="s">
        <v>1942</v>
      </c>
      <c r="H88" s="126"/>
      <c r="I88" s="164" t="s">
        <v>3952</v>
      </c>
      <c r="J88" s="164" t="s">
        <v>3953</v>
      </c>
    </row>
    <row r="89" spans="3:10" x14ac:dyDescent="0.25">
      <c r="C89" s="125">
        <v>550</v>
      </c>
      <c r="D89" s="125" t="s">
        <v>77</v>
      </c>
      <c r="E89" s="125">
        <v>7</v>
      </c>
      <c r="F89" s="125" t="s">
        <v>272</v>
      </c>
      <c r="G89" s="126" t="s">
        <v>1943</v>
      </c>
      <c r="H89" s="126"/>
      <c r="I89" s="164" t="s">
        <v>3740</v>
      </c>
      <c r="J89" s="164" t="s">
        <v>3741</v>
      </c>
    </row>
    <row r="90" spans="3:10" x14ac:dyDescent="0.25">
      <c r="C90" s="125">
        <v>555</v>
      </c>
      <c r="D90" s="125" t="s">
        <v>80</v>
      </c>
      <c r="E90" s="125">
        <v>8</v>
      </c>
      <c r="F90" s="125" t="s">
        <v>273</v>
      </c>
      <c r="G90" s="126" t="s">
        <v>1944</v>
      </c>
      <c r="H90" s="126"/>
      <c r="I90" s="167" t="s">
        <v>3868</v>
      </c>
      <c r="J90" s="164" t="s">
        <v>3925</v>
      </c>
    </row>
    <row r="91" spans="3:10" x14ac:dyDescent="0.25">
      <c r="C91" s="125">
        <v>565</v>
      </c>
      <c r="D91" s="125" t="s">
        <v>53</v>
      </c>
      <c r="E91" s="125">
        <v>99</v>
      </c>
      <c r="F91" s="125" t="s">
        <v>274</v>
      </c>
      <c r="G91" s="126" t="s">
        <v>1945</v>
      </c>
      <c r="H91" s="126"/>
      <c r="I91" s="164" t="s">
        <v>3774</v>
      </c>
      <c r="J91" s="164" t="s">
        <v>3775</v>
      </c>
    </row>
    <row r="92" spans="3:10" x14ac:dyDescent="0.25">
      <c r="C92" s="125">
        <v>580</v>
      </c>
      <c r="D92" s="125" t="s">
        <v>79</v>
      </c>
      <c r="E92" s="125">
        <v>1</v>
      </c>
      <c r="F92" s="125" t="s">
        <v>275</v>
      </c>
      <c r="G92" s="126" t="s">
        <v>1946</v>
      </c>
      <c r="H92" s="126"/>
      <c r="I92" s="167" t="s">
        <v>3869</v>
      </c>
      <c r="J92" s="164" t="s">
        <v>3870</v>
      </c>
    </row>
    <row r="93" spans="3:10" x14ac:dyDescent="0.25">
      <c r="C93" s="125">
        <v>593</v>
      </c>
      <c r="D93" s="125" t="s">
        <v>44</v>
      </c>
      <c r="E93" s="125">
        <v>2</v>
      </c>
      <c r="F93" s="125" t="s">
        <v>276</v>
      </c>
      <c r="G93" s="126" t="s">
        <v>1947</v>
      </c>
      <c r="H93" s="126"/>
      <c r="I93" s="167" t="s">
        <v>3956</v>
      </c>
      <c r="J93" s="164" t="s">
        <v>3957</v>
      </c>
    </row>
    <row r="94" spans="3:10" x14ac:dyDescent="0.25">
      <c r="C94" s="125">
        <v>595</v>
      </c>
      <c r="D94" s="125" t="s">
        <v>148</v>
      </c>
      <c r="E94" s="125">
        <v>3</v>
      </c>
      <c r="F94" s="125" t="s">
        <v>277</v>
      </c>
      <c r="G94" s="126" t="s">
        <v>1948</v>
      </c>
      <c r="H94" s="126"/>
      <c r="I94" s="167" t="s">
        <v>3871</v>
      </c>
      <c r="J94" s="164" t="s">
        <v>3872</v>
      </c>
    </row>
    <row r="95" spans="3:10" x14ac:dyDescent="0.25">
      <c r="C95" s="125">
        <v>600</v>
      </c>
      <c r="D95" s="125" t="s">
        <v>82</v>
      </c>
      <c r="E95" s="125">
        <v>4</v>
      </c>
      <c r="F95" s="125" t="s">
        <v>278</v>
      </c>
      <c r="G95" s="126" t="s">
        <v>1949</v>
      </c>
      <c r="H95" s="126"/>
      <c r="I95" s="167" t="s">
        <v>3873</v>
      </c>
      <c r="J95" s="164" t="s">
        <v>3926</v>
      </c>
    </row>
    <row r="96" spans="3:10" x14ac:dyDescent="0.25">
      <c r="C96" s="125">
        <v>685</v>
      </c>
      <c r="D96" s="125" t="s">
        <v>78</v>
      </c>
      <c r="E96" s="125">
        <v>5</v>
      </c>
      <c r="F96" s="125" t="s">
        <v>279</v>
      </c>
      <c r="G96" s="126" t="s">
        <v>1950</v>
      </c>
      <c r="H96" s="126"/>
      <c r="I96" s="164" t="s">
        <v>3700</v>
      </c>
      <c r="J96" s="164" t="s">
        <v>15</v>
      </c>
    </row>
    <row r="97" spans="3:10" x14ac:dyDescent="0.25">
      <c r="C97" s="125">
        <v>736</v>
      </c>
      <c r="D97" s="125" t="s">
        <v>3791</v>
      </c>
      <c r="E97" s="125">
        <v>6</v>
      </c>
      <c r="F97" s="125" t="s">
        <v>280</v>
      </c>
      <c r="G97" s="126" t="s">
        <v>1951</v>
      </c>
      <c r="H97" s="126"/>
      <c r="I97" s="164" t="s">
        <v>3742</v>
      </c>
      <c r="J97" s="164" t="s">
        <v>3743</v>
      </c>
    </row>
    <row r="98" spans="3:10" x14ac:dyDescent="0.25">
      <c r="C98" s="125">
        <v>745</v>
      </c>
      <c r="D98" s="125" t="s">
        <v>108</v>
      </c>
      <c r="E98" s="125">
        <v>7</v>
      </c>
      <c r="F98" s="125" t="s">
        <v>281</v>
      </c>
      <c r="G98" s="126" t="s">
        <v>1952</v>
      </c>
      <c r="H98" s="126"/>
      <c r="I98" s="167" t="s">
        <v>3880</v>
      </c>
      <c r="J98" s="164" t="s">
        <v>3879</v>
      </c>
    </row>
    <row r="99" spans="3:10" x14ac:dyDescent="0.25">
      <c r="C99" s="125">
        <v>748</v>
      </c>
      <c r="D99" s="125" t="s">
        <v>81</v>
      </c>
      <c r="E99" s="125">
        <v>8</v>
      </c>
      <c r="F99" s="125" t="s">
        <v>282</v>
      </c>
      <c r="G99" s="126" t="s">
        <v>1953</v>
      </c>
      <c r="H99" s="126"/>
      <c r="I99" s="167" t="s">
        <v>3878</v>
      </c>
      <c r="J99" s="164" t="s">
        <v>3878</v>
      </c>
    </row>
    <row r="100" spans="3:10" x14ac:dyDescent="0.25">
      <c r="C100" s="125">
        <v>750</v>
      </c>
      <c r="D100" s="125" t="s">
        <v>97</v>
      </c>
      <c r="E100" s="125">
        <v>9</v>
      </c>
      <c r="F100" s="125" t="s">
        <v>283</v>
      </c>
      <c r="G100" s="126" t="s">
        <v>1954</v>
      </c>
      <c r="H100" s="126"/>
      <c r="I100" s="167" t="s">
        <v>3927</v>
      </c>
      <c r="J100" s="164" t="s">
        <v>3928</v>
      </c>
    </row>
    <row r="101" spans="3:10" x14ac:dyDescent="0.25">
      <c r="C101" s="125">
        <v>754</v>
      </c>
      <c r="D101" s="125" t="s">
        <v>51</v>
      </c>
      <c r="E101" s="125">
        <v>10</v>
      </c>
      <c r="F101" s="125" t="s">
        <v>284</v>
      </c>
      <c r="G101" s="126" t="s">
        <v>1955</v>
      </c>
      <c r="H101" s="126"/>
      <c r="I101" s="167" t="s">
        <v>3929</v>
      </c>
      <c r="J101" s="164" t="s">
        <v>3930</v>
      </c>
    </row>
    <row r="102" spans="3:10" x14ac:dyDescent="0.25">
      <c r="C102" s="125">
        <v>757</v>
      </c>
      <c r="D102" s="125" t="s">
        <v>39</v>
      </c>
      <c r="E102" s="125">
        <v>11</v>
      </c>
      <c r="F102" s="125" t="s">
        <v>285</v>
      </c>
      <c r="G102" s="126" t="s">
        <v>1956</v>
      </c>
      <c r="H102" s="126"/>
      <c r="I102" s="167" t="s">
        <v>3954</v>
      </c>
      <c r="J102" s="164" t="s">
        <v>3955</v>
      </c>
    </row>
    <row r="103" spans="3:10" x14ac:dyDescent="0.25">
      <c r="C103" s="125">
        <v>758</v>
      </c>
      <c r="D103" s="125" t="s">
        <v>36</v>
      </c>
      <c r="E103" s="125">
        <v>12</v>
      </c>
      <c r="F103" s="125" t="s">
        <v>286</v>
      </c>
      <c r="G103" s="126" t="s">
        <v>1957</v>
      </c>
      <c r="H103" s="126"/>
      <c r="I103" s="167" t="s">
        <v>3967</v>
      </c>
      <c r="J103" s="164" t="s">
        <v>3968</v>
      </c>
    </row>
    <row r="104" spans="3:10" x14ac:dyDescent="0.25">
      <c r="C104" s="125">
        <v>760</v>
      </c>
      <c r="D104" s="125" t="s">
        <v>33</v>
      </c>
      <c r="E104" s="125">
        <v>13</v>
      </c>
      <c r="F104" s="125" t="s">
        <v>287</v>
      </c>
      <c r="G104" s="126" t="s">
        <v>1958</v>
      </c>
      <c r="H104" s="126"/>
      <c r="I104" s="165" t="s">
        <v>3874</v>
      </c>
      <c r="J104" s="164" t="s">
        <v>3875</v>
      </c>
    </row>
    <row r="105" spans="3:10" x14ac:dyDescent="0.25">
      <c r="C105" s="125">
        <v>773</v>
      </c>
      <c r="D105" s="125" t="s">
        <v>23</v>
      </c>
      <c r="E105" s="125">
        <v>14</v>
      </c>
      <c r="F105" s="125" t="s">
        <v>288</v>
      </c>
      <c r="G105" s="126" t="s">
        <v>1959</v>
      </c>
      <c r="H105" s="126"/>
      <c r="I105" s="165" t="s">
        <v>3876</v>
      </c>
      <c r="J105" s="164" t="s">
        <v>3877</v>
      </c>
    </row>
    <row r="106" spans="3:10" x14ac:dyDescent="0.25">
      <c r="C106" s="125">
        <v>775</v>
      </c>
      <c r="D106" s="125" t="s">
        <v>22</v>
      </c>
      <c r="E106" s="125">
        <v>15</v>
      </c>
      <c r="F106" s="125" t="s">
        <v>289</v>
      </c>
      <c r="G106" s="126" t="s">
        <v>1960</v>
      </c>
      <c r="H106" s="126"/>
      <c r="I106" s="164" t="s">
        <v>3693</v>
      </c>
      <c r="J106" s="164" t="s">
        <v>3749</v>
      </c>
    </row>
    <row r="107" spans="3:10" x14ac:dyDescent="0.25">
      <c r="C107" s="125">
        <v>779</v>
      </c>
      <c r="D107" s="125" t="s">
        <v>29</v>
      </c>
      <c r="E107" s="125">
        <v>99</v>
      </c>
      <c r="F107" s="125" t="s">
        <v>290</v>
      </c>
      <c r="G107" s="126" t="s">
        <v>1961</v>
      </c>
      <c r="H107" s="126"/>
      <c r="I107" s="164" t="s">
        <v>3702</v>
      </c>
      <c r="J107" s="164" t="s">
        <v>17</v>
      </c>
    </row>
    <row r="108" spans="3:10" x14ac:dyDescent="0.25">
      <c r="C108" s="125">
        <v>784</v>
      </c>
      <c r="D108" s="125" t="s">
        <v>24</v>
      </c>
      <c r="E108" s="125">
        <v>1</v>
      </c>
      <c r="F108" s="125" t="s">
        <v>291</v>
      </c>
      <c r="G108" s="126" t="s">
        <v>1962</v>
      </c>
      <c r="H108" s="126"/>
      <c r="I108" s="164" t="s">
        <v>3772</v>
      </c>
      <c r="J108" s="164" t="s">
        <v>3931</v>
      </c>
    </row>
    <row r="109" spans="3:10" x14ac:dyDescent="0.25">
      <c r="C109" s="125">
        <v>788</v>
      </c>
      <c r="D109" s="125" t="s">
        <v>21</v>
      </c>
      <c r="E109" s="125">
        <v>2</v>
      </c>
      <c r="F109" s="125" t="s">
        <v>292</v>
      </c>
      <c r="G109" s="126" t="s">
        <v>1963</v>
      </c>
      <c r="H109" s="126"/>
      <c r="I109" s="164" t="s">
        <v>3969</v>
      </c>
      <c r="J109" s="164" t="s">
        <v>3970</v>
      </c>
    </row>
    <row r="110" spans="3:10" x14ac:dyDescent="0.25">
      <c r="C110" s="125">
        <v>792</v>
      </c>
      <c r="D110" s="125" t="s">
        <v>26</v>
      </c>
      <c r="E110" s="125">
        <v>3</v>
      </c>
      <c r="F110" s="125" t="s">
        <v>293</v>
      </c>
      <c r="G110" s="126" t="s">
        <v>1964</v>
      </c>
      <c r="H110" s="126"/>
      <c r="I110" s="164" t="s">
        <v>3744</v>
      </c>
      <c r="J110" s="164" t="s">
        <v>3745</v>
      </c>
    </row>
    <row r="111" spans="3:10" x14ac:dyDescent="0.25">
      <c r="C111" s="125">
        <v>796</v>
      </c>
      <c r="D111" s="125" t="s">
        <v>25</v>
      </c>
      <c r="E111" s="125">
        <v>4</v>
      </c>
      <c r="F111" s="125" t="s">
        <v>294</v>
      </c>
      <c r="G111" s="126" t="s">
        <v>1965</v>
      </c>
      <c r="H111" s="126"/>
      <c r="I111" s="165" t="s">
        <v>3883</v>
      </c>
      <c r="J111" s="164" t="s">
        <v>3884</v>
      </c>
    </row>
    <row r="112" spans="3:10" x14ac:dyDescent="0.25">
      <c r="C112" s="125">
        <v>802</v>
      </c>
      <c r="D112" s="125" t="s">
        <v>27</v>
      </c>
      <c r="E112" s="125">
        <v>5</v>
      </c>
      <c r="F112" s="125" t="s">
        <v>295</v>
      </c>
      <c r="G112" s="126" t="s">
        <v>1966</v>
      </c>
      <c r="H112" s="126"/>
      <c r="I112" s="165"/>
      <c r="J112" s="158"/>
    </row>
    <row r="113" spans="3:10" x14ac:dyDescent="0.25">
      <c r="C113" s="125">
        <v>803</v>
      </c>
      <c r="D113" s="125" t="s">
        <v>28</v>
      </c>
      <c r="E113" s="125">
        <v>6</v>
      </c>
      <c r="F113" s="125" t="s">
        <v>296</v>
      </c>
      <c r="G113" s="126" t="s">
        <v>1967</v>
      </c>
      <c r="H113" s="126"/>
      <c r="I113" s="158"/>
      <c r="J113" s="158"/>
    </row>
    <row r="114" spans="3:10" x14ac:dyDescent="0.25">
      <c r="C114" s="125">
        <v>805</v>
      </c>
      <c r="D114" s="125" t="s">
        <v>46</v>
      </c>
      <c r="E114" s="125">
        <v>7</v>
      </c>
      <c r="F114" s="125" t="s">
        <v>297</v>
      </c>
      <c r="G114" s="126" t="s">
        <v>1968</v>
      </c>
      <c r="H114" s="126"/>
      <c r="I114" s="158"/>
      <c r="J114" s="158"/>
    </row>
    <row r="115" spans="3:10" x14ac:dyDescent="0.25">
      <c r="C115" s="125">
        <v>820</v>
      </c>
      <c r="D115" s="125" t="s">
        <v>66</v>
      </c>
      <c r="E115" s="125">
        <v>8</v>
      </c>
      <c r="F115" s="125" t="s">
        <v>298</v>
      </c>
      <c r="G115" s="126" t="s">
        <v>1969</v>
      </c>
      <c r="H115" s="126"/>
      <c r="I115" s="158"/>
      <c r="J115" s="158"/>
    </row>
    <row r="116" spans="3:10" x14ac:dyDescent="0.25">
      <c r="C116" s="125">
        <v>830</v>
      </c>
      <c r="D116" s="125" t="s">
        <v>69</v>
      </c>
      <c r="E116" s="125">
        <v>9</v>
      </c>
      <c r="F116" s="125" t="s">
        <v>299</v>
      </c>
      <c r="G116" s="126" t="s">
        <v>1970</v>
      </c>
      <c r="H116" s="126"/>
      <c r="I116" s="158"/>
      <c r="J116" s="158"/>
    </row>
    <row r="117" spans="3:10" x14ac:dyDescent="0.25">
      <c r="C117" s="125">
        <v>855</v>
      </c>
      <c r="D117" s="125" t="s">
        <v>42</v>
      </c>
      <c r="E117" s="125">
        <v>10</v>
      </c>
      <c r="F117" s="125" t="s">
        <v>300</v>
      </c>
      <c r="G117" s="126" t="s">
        <v>1971</v>
      </c>
      <c r="H117" s="126"/>
      <c r="I117" s="158"/>
      <c r="J117" s="158"/>
    </row>
    <row r="118" spans="3:10" x14ac:dyDescent="0.25">
      <c r="C118" s="125">
        <v>870</v>
      </c>
      <c r="D118" s="125" t="s">
        <v>62</v>
      </c>
      <c r="E118" s="125">
        <v>99</v>
      </c>
      <c r="F118" s="125" t="s">
        <v>301</v>
      </c>
      <c r="G118" s="126" t="s">
        <v>1972</v>
      </c>
      <c r="H118" s="126"/>
      <c r="I118" s="158"/>
      <c r="J118" s="158"/>
    </row>
    <row r="119" spans="3:10" x14ac:dyDescent="0.25">
      <c r="C119" s="125">
        <v>880</v>
      </c>
      <c r="D119" s="125" t="s">
        <v>100</v>
      </c>
      <c r="E119" s="125">
        <v>1</v>
      </c>
      <c r="F119" s="125" t="s">
        <v>302</v>
      </c>
      <c r="G119" s="126" t="s">
        <v>1973</v>
      </c>
      <c r="H119" s="126"/>
      <c r="I119" s="158"/>
      <c r="J119" s="158"/>
    </row>
    <row r="120" spans="3:10" x14ac:dyDescent="0.25">
      <c r="C120" s="125">
        <v>882</v>
      </c>
      <c r="D120" s="125" t="s">
        <v>104</v>
      </c>
      <c r="E120" s="125">
        <v>2</v>
      </c>
      <c r="F120" s="125" t="s">
        <v>303</v>
      </c>
      <c r="G120" s="126" t="s">
        <v>1974</v>
      </c>
      <c r="H120" s="126"/>
      <c r="I120" s="158"/>
      <c r="J120" s="158"/>
    </row>
    <row r="121" spans="3:10" x14ac:dyDescent="0.25">
      <c r="C121" s="125">
        <v>884</v>
      </c>
      <c r="D121" s="125" t="s">
        <v>102</v>
      </c>
      <c r="E121" s="125">
        <v>3</v>
      </c>
      <c r="F121" s="125" t="s">
        <v>304</v>
      </c>
      <c r="G121" s="126" t="s">
        <v>1975</v>
      </c>
      <c r="H121" s="126"/>
      <c r="I121" s="158"/>
      <c r="J121" s="158"/>
    </row>
    <row r="122" spans="3:10" x14ac:dyDescent="0.25">
      <c r="C122" s="125">
        <v>886</v>
      </c>
      <c r="D122" s="125" t="s">
        <v>101</v>
      </c>
      <c r="E122" s="125">
        <v>4</v>
      </c>
      <c r="F122" s="125" t="s">
        <v>305</v>
      </c>
      <c r="G122" s="126" t="s">
        <v>1976</v>
      </c>
      <c r="H122" s="126"/>
    </row>
    <row r="123" spans="3:10" x14ac:dyDescent="0.25">
      <c r="C123" s="125">
        <v>888</v>
      </c>
      <c r="D123" s="125" t="s">
        <v>103</v>
      </c>
      <c r="E123" s="125">
        <v>5</v>
      </c>
      <c r="F123" s="125" t="s">
        <v>306</v>
      </c>
      <c r="G123" s="126" t="s">
        <v>1977</v>
      </c>
      <c r="H123" s="126"/>
    </row>
    <row r="124" spans="3:10" x14ac:dyDescent="0.25">
      <c r="C124" s="125">
        <v>890</v>
      </c>
      <c r="D124" s="125" t="s">
        <v>95</v>
      </c>
      <c r="E124" s="125">
        <v>6</v>
      </c>
      <c r="F124" s="125" t="s">
        <v>307</v>
      </c>
      <c r="G124" s="126" t="s">
        <v>1978</v>
      </c>
      <c r="H124" s="126"/>
    </row>
    <row r="125" spans="3:10" x14ac:dyDescent="0.25">
      <c r="C125" s="125">
        <v>905</v>
      </c>
      <c r="D125" s="125" t="s">
        <v>138</v>
      </c>
      <c r="E125" s="125">
        <v>7</v>
      </c>
      <c r="F125" s="125" t="s">
        <v>308</v>
      </c>
      <c r="G125" s="126" t="s">
        <v>1979</v>
      </c>
      <c r="H125" s="126"/>
    </row>
    <row r="126" spans="3:10" x14ac:dyDescent="0.25">
      <c r="C126" s="125">
        <v>910</v>
      </c>
      <c r="D126" s="125" t="s">
        <v>63</v>
      </c>
      <c r="E126" s="125">
        <v>8</v>
      </c>
      <c r="F126" s="125" t="s">
        <v>309</v>
      </c>
      <c r="G126" s="126" t="s">
        <v>1980</v>
      </c>
      <c r="H126" s="126"/>
    </row>
    <row r="127" spans="3:10" x14ac:dyDescent="0.25">
      <c r="C127" s="125">
        <v>930</v>
      </c>
      <c r="D127" s="125" t="s">
        <v>75</v>
      </c>
      <c r="E127" s="125">
        <v>9</v>
      </c>
      <c r="F127" s="125" t="s">
        <v>310</v>
      </c>
      <c r="G127" s="126" t="s">
        <v>1981</v>
      </c>
      <c r="H127" s="126"/>
    </row>
    <row r="128" spans="3:10" x14ac:dyDescent="0.25">
      <c r="C128" s="125">
        <v>950</v>
      </c>
      <c r="D128" s="125" t="s">
        <v>30</v>
      </c>
      <c r="E128" s="125">
        <v>10</v>
      </c>
      <c r="F128" s="125" t="s">
        <v>311</v>
      </c>
      <c r="G128" s="126" t="s">
        <v>1982</v>
      </c>
      <c r="H128" s="126"/>
    </row>
    <row r="129" spans="3:8" x14ac:dyDescent="0.25">
      <c r="C129" s="125">
        <v>960</v>
      </c>
      <c r="D129" s="125" t="s">
        <v>86</v>
      </c>
      <c r="E129" s="125">
        <v>11</v>
      </c>
      <c r="F129" s="125" t="s">
        <v>312</v>
      </c>
      <c r="G129" s="126" t="s">
        <v>1983</v>
      </c>
      <c r="H129" s="126"/>
    </row>
    <row r="130" spans="3:8" x14ac:dyDescent="0.25">
      <c r="C130" s="125">
        <v>965</v>
      </c>
      <c r="D130" s="125" t="s">
        <v>20</v>
      </c>
      <c r="E130" s="125">
        <v>12</v>
      </c>
      <c r="F130" s="125" t="s">
        <v>313</v>
      </c>
      <c r="G130" s="126" t="s">
        <v>1984</v>
      </c>
      <c r="H130" s="126"/>
    </row>
    <row r="131" spans="3:8" x14ac:dyDescent="0.25">
      <c r="C131" s="125">
        <v>970</v>
      </c>
      <c r="D131" s="125" t="s">
        <v>41</v>
      </c>
      <c r="E131" s="125">
        <v>13</v>
      </c>
      <c r="F131" s="125" t="s">
        <v>314</v>
      </c>
      <c r="G131" s="126" t="s">
        <v>1985</v>
      </c>
      <c r="H131" s="126"/>
    </row>
    <row r="132" spans="3:8" x14ac:dyDescent="0.25">
      <c r="C132" s="125">
        <v>980</v>
      </c>
      <c r="D132" s="125" t="s">
        <v>110</v>
      </c>
      <c r="E132" s="125">
        <v>99</v>
      </c>
      <c r="F132" s="125" t="s">
        <v>315</v>
      </c>
      <c r="G132" s="126" t="s">
        <v>1986</v>
      </c>
      <c r="H132" s="126"/>
    </row>
    <row r="133" spans="3:8" x14ac:dyDescent="0.25">
      <c r="C133" s="125">
        <v>990</v>
      </c>
      <c r="D133" s="125" t="s">
        <v>109</v>
      </c>
      <c r="E133" s="125">
        <v>1</v>
      </c>
      <c r="F133" s="125" t="s">
        <v>316</v>
      </c>
      <c r="G133" s="126" t="s">
        <v>1987</v>
      </c>
      <c r="H133" s="126"/>
    </row>
    <row r="134" spans="3:8" x14ac:dyDescent="0.25">
      <c r="C134" s="127"/>
      <c r="D134" s="126"/>
      <c r="E134" s="125">
        <v>2</v>
      </c>
      <c r="F134" s="125" t="s">
        <v>317</v>
      </c>
      <c r="G134" s="126" t="s">
        <v>1988</v>
      </c>
      <c r="H134" s="126"/>
    </row>
    <row r="135" spans="3:8" x14ac:dyDescent="0.25">
      <c r="C135" s="127"/>
      <c r="D135" s="126"/>
      <c r="E135" s="125">
        <v>3</v>
      </c>
      <c r="F135" s="125" t="s">
        <v>318</v>
      </c>
      <c r="G135" s="126" t="s">
        <v>1989</v>
      </c>
      <c r="H135" s="126"/>
    </row>
    <row r="136" spans="3:8" x14ac:dyDescent="0.25">
      <c r="C136" s="127"/>
      <c r="D136" s="126"/>
      <c r="E136" s="125">
        <v>4</v>
      </c>
      <c r="F136" s="125" t="s">
        <v>319</v>
      </c>
      <c r="G136" s="126" t="s">
        <v>1990</v>
      </c>
      <c r="H136" s="126"/>
    </row>
    <row r="137" spans="3:8" x14ac:dyDescent="0.25">
      <c r="C137" s="127"/>
      <c r="D137" s="126"/>
      <c r="E137" s="125">
        <v>5</v>
      </c>
      <c r="F137" s="125" t="s">
        <v>320</v>
      </c>
      <c r="G137" s="126" t="s">
        <v>1991</v>
      </c>
      <c r="H137" s="126"/>
    </row>
    <row r="138" spans="3:8" x14ac:dyDescent="0.25">
      <c r="C138" s="127"/>
      <c r="D138" s="126"/>
      <c r="E138" s="125">
        <v>6</v>
      </c>
      <c r="F138" s="125" t="s">
        <v>321</v>
      </c>
      <c r="G138" s="126" t="s">
        <v>1992</v>
      </c>
      <c r="H138" s="126"/>
    </row>
    <row r="139" spans="3:8" x14ac:dyDescent="0.25">
      <c r="C139" s="127"/>
      <c r="D139" s="126"/>
      <c r="E139" s="125">
        <v>7</v>
      </c>
      <c r="F139" s="125" t="s">
        <v>322</v>
      </c>
      <c r="G139" s="126" t="s">
        <v>1993</v>
      </c>
      <c r="H139" s="126"/>
    </row>
    <row r="140" spans="3:8" x14ac:dyDescent="0.25">
      <c r="C140" s="127"/>
      <c r="D140" s="126"/>
      <c r="E140" s="125">
        <v>8</v>
      </c>
      <c r="F140" s="125" t="s">
        <v>323</v>
      </c>
      <c r="G140" s="126" t="s">
        <v>1994</v>
      </c>
      <c r="H140" s="126"/>
    </row>
    <row r="141" spans="3:8" x14ac:dyDescent="0.25">
      <c r="C141" s="127"/>
      <c r="D141" s="126"/>
      <c r="E141" s="125">
        <v>9</v>
      </c>
      <c r="F141" s="125" t="s">
        <v>324</v>
      </c>
      <c r="G141" s="126" t="s">
        <v>1995</v>
      </c>
      <c r="H141" s="126"/>
    </row>
    <row r="142" spans="3:8" x14ac:dyDescent="0.25">
      <c r="C142" s="127"/>
      <c r="D142" s="126"/>
      <c r="E142" s="125">
        <v>10</v>
      </c>
      <c r="F142" s="125" t="s">
        <v>325</v>
      </c>
      <c r="G142" s="126" t="s">
        <v>1996</v>
      </c>
      <c r="H142" s="126"/>
    </row>
    <row r="143" spans="3:8" x14ac:dyDescent="0.25">
      <c r="C143" s="127"/>
      <c r="D143" s="126"/>
      <c r="E143" s="125">
        <v>11</v>
      </c>
      <c r="F143" s="125" t="s">
        <v>326</v>
      </c>
      <c r="G143" s="126" t="s">
        <v>1997</v>
      </c>
      <c r="H143" s="126"/>
    </row>
    <row r="144" spans="3:8" x14ac:dyDescent="0.25">
      <c r="C144" s="127"/>
      <c r="D144" s="126"/>
      <c r="E144" s="125">
        <v>12</v>
      </c>
      <c r="F144" s="125" t="s">
        <v>327</v>
      </c>
      <c r="G144" s="126" t="s">
        <v>1998</v>
      </c>
      <c r="H144" s="126"/>
    </row>
    <row r="145" spans="3:8" x14ac:dyDescent="0.25">
      <c r="C145" s="127"/>
      <c r="D145" s="126"/>
      <c r="E145" s="125">
        <v>99</v>
      </c>
      <c r="F145" s="125" t="s">
        <v>328</v>
      </c>
      <c r="G145" s="126" t="s">
        <v>1999</v>
      </c>
      <c r="H145" s="126"/>
    </row>
    <row r="146" spans="3:8" x14ac:dyDescent="0.25">
      <c r="C146" s="127"/>
      <c r="D146" s="126"/>
      <c r="E146" s="125">
        <v>1</v>
      </c>
      <c r="F146" s="125" t="s">
        <v>329</v>
      </c>
      <c r="G146" s="126" t="s">
        <v>2000</v>
      </c>
      <c r="H146" s="126"/>
    </row>
    <row r="147" spans="3:8" x14ac:dyDescent="0.25">
      <c r="C147" s="127"/>
      <c r="D147" s="126"/>
      <c r="E147" s="125">
        <v>2</v>
      </c>
      <c r="F147" s="125" t="s">
        <v>330</v>
      </c>
      <c r="G147" s="126" t="s">
        <v>2001</v>
      </c>
      <c r="H147" s="126"/>
    </row>
    <row r="148" spans="3:8" x14ac:dyDescent="0.25">
      <c r="C148" s="127"/>
      <c r="D148" s="126"/>
      <c r="E148" s="125">
        <v>3</v>
      </c>
      <c r="F148" s="125" t="s">
        <v>3799</v>
      </c>
      <c r="G148" s="126" t="s">
        <v>2002</v>
      </c>
      <c r="H148" s="126"/>
    </row>
    <row r="149" spans="3:8" x14ac:dyDescent="0.25">
      <c r="C149" s="127"/>
      <c r="D149" s="126"/>
      <c r="E149" s="125">
        <v>4</v>
      </c>
      <c r="F149" s="125" t="s">
        <v>331</v>
      </c>
      <c r="G149" s="126" t="s">
        <v>2003</v>
      </c>
      <c r="H149" s="126"/>
    </row>
    <row r="150" spans="3:8" x14ac:dyDescent="0.25">
      <c r="C150" s="127"/>
      <c r="D150" s="126"/>
      <c r="E150" s="125">
        <v>5</v>
      </c>
      <c r="F150" s="125" t="s">
        <v>332</v>
      </c>
      <c r="G150" s="126" t="s">
        <v>2004</v>
      </c>
      <c r="H150" s="126"/>
    </row>
    <row r="151" spans="3:8" x14ac:dyDescent="0.25">
      <c r="C151" s="127"/>
      <c r="D151" s="126"/>
      <c r="E151" s="125">
        <v>6</v>
      </c>
      <c r="F151" s="125" t="s">
        <v>333</v>
      </c>
      <c r="G151" s="126" t="s">
        <v>2005</v>
      </c>
      <c r="H151" s="126"/>
    </row>
    <row r="152" spans="3:8" x14ac:dyDescent="0.25">
      <c r="C152" s="127"/>
      <c r="D152" s="126"/>
      <c r="E152" s="125">
        <v>7</v>
      </c>
      <c r="F152" s="125" t="s">
        <v>334</v>
      </c>
      <c r="G152" s="126" t="s">
        <v>2006</v>
      </c>
      <c r="H152" s="126"/>
    </row>
    <row r="153" spans="3:8" x14ac:dyDescent="0.25">
      <c r="C153" s="127"/>
      <c r="D153" s="126"/>
      <c r="E153" s="125">
        <v>8</v>
      </c>
      <c r="F153" s="125" t="s">
        <v>335</v>
      </c>
      <c r="G153" s="126" t="s">
        <v>2007</v>
      </c>
      <c r="H153" s="126"/>
    </row>
    <row r="154" spans="3:8" x14ac:dyDescent="0.25">
      <c r="C154" s="127"/>
      <c r="D154" s="126"/>
      <c r="E154" s="125">
        <v>9</v>
      </c>
      <c r="F154" s="125" t="s">
        <v>336</v>
      </c>
      <c r="G154" s="126" t="s">
        <v>2008</v>
      </c>
      <c r="H154" s="126"/>
    </row>
    <row r="155" spans="3:8" x14ac:dyDescent="0.25">
      <c r="C155" s="127"/>
      <c r="D155" s="126"/>
      <c r="E155" s="125">
        <v>10</v>
      </c>
      <c r="F155" s="125" t="s">
        <v>337</v>
      </c>
      <c r="G155" s="126" t="s">
        <v>2009</v>
      </c>
      <c r="H155" s="126"/>
    </row>
    <row r="156" spans="3:8" x14ac:dyDescent="0.25">
      <c r="C156" s="127"/>
      <c r="D156" s="126"/>
      <c r="E156" s="125">
        <v>11</v>
      </c>
      <c r="F156" s="125" t="s">
        <v>338</v>
      </c>
      <c r="G156" s="126" t="s">
        <v>2010</v>
      </c>
      <c r="H156" s="126"/>
    </row>
    <row r="157" spans="3:8" x14ac:dyDescent="0.25">
      <c r="C157" s="127"/>
      <c r="D157" s="126"/>
      <c r="E157" s="125">
        <v>12</v>
      </c>
      <c r="F157" s="125" t="s">
        <v>339</v>
      </c>
      <c r="G157" s="126" t="s">
        <v>2011</v>
      </c>
      <c r="H157" s="126"/>
    </row>
    <row r="158" spans="3:8" x14ac:dyDescent="0.25">
      <c r="C158" s="127"/>
      <c r="D158" s="126"/>
      <c r="E158" s="125">
        <v>13</v>
      </c>
      <c r="F158" s="125" t="s">
        <v>340</v>
      </c>
      <c r="G158" s="126" t="s">
        <v>2012</v>
      </c>
      <c r="H158" s="126"/>
    </row>
    <row r="159" spans="3:8" x14ac:dyDescent="0.25">
      <c r="C159" s="127"/>
      <c r="D159" s="126"/>
      <c r="E159" s="125">
        <v>14</v>
      </c>
      <c r="F159" s="125" t="s">
        <v>341</v>
      </c>
      <c r="G159" s="126" t="s">
        <v>2013</v>
      </c>
      <c r="H159" s="126"/>
    </row>
    <row r="160" spans="3:8" x14ac:dyDescent="0.25">
      <c r="C160" s="127"/>
      <c r="D160" s="126"/>
      <c r="E160" s="125">
        <v>15</v>
      </c>
      <c r="F160" s="125" t="s">
        <v>342</v>
      </c>
      <c r="G160" s="126" t="s">
        <v>2014</v>
      </c>
      <c r="H160" s="126"/>
    </row>
    <row r="161" spans="3:8" x14ac:dyDescent="0.25">
      <c r="C161" s="127"/>
      <c r="D161" s="126"/>
      <c r="E161" s="125">
        <v>16</v>
      </c>
      <c r="F161" s="125" t="s">
        <v>343</v>
      </c>
      <c r="G161" s="126" t="s">
        <v>2015</v>
      </c>
      <c r="H161" s="126"/>
    </row>
    <row r="162" spans="3:8" x14ac:dyDescent="0.25">
      <c r="C162" s="127"/>
      <c r="D162" s="126"/>
      <c r="E162" s="125">
        <v>17</v>
      </c>
      <c r="F162" s="125" t="s">
        <v>344</v>
      </c>
      <c r="G162" s="126" t="s">
        <v>2016</v>
      </c>
      <c r="H162" s="126"/>
    </row>
    <row r="163" spans="3:8" x14ac:dyDescent="0.25">
      <c r="C163" s="127"/>
      <c r="D163" s="126"/>
      <c r="E163" s="125">
        <v>18</v>
      </c>
      <c r="F163" s="125" t="s">
        <v>345</v>
      </c>
      <c r="G163" s="126" t="s">
        <v>2017</v>
      </c>
      <c r="H163" s="126"/>
    </row>
    <row r="164" spans="3:8" x14ac:dyDescent="0.25">
      <c r="C164" s="127"/>
      <c r="D164" s="126"/>
      <c r="E164" s="125">
        <v>99</v>
      </c>
      <c r="F164" s="125" t="s">
        <v>346</v>
      </c>
      <c r="G164" s="126" t="s">
        <v>2018</v>
      </c>
      <c r="H164" s="126"/>
    </row>
    <row r="165" spans="3:8" x14ac:dyDescent="0.25">
      <c r="C165" s="127"/>
      <c r="D165" s="126"/>
      <c r="E165" s="125">
        <v>1</v>
      </c>
      <c r="F165" s="125" t="s">
        <v>3800</v>
      </c>
      <c r="G165" s="126" t="s">
        <v>2019</v>
      </c>
      <c r="H165" s="126"/>
    </row>
    <row r="166" spans="3:8" x14ac:dyDescent="0.25">
      <c r="C166" s="127"/>
      <c r="D166" s="126"/>
      <c r="E166" s="125">
        <v>2</v>
      </c>
      <c r="F166" s="125" t="s">
        <v>347</v>
      </c>
      <c r="G166" s="126" t="s">
        <v>2020</v>
      </c>
      <c r="H166" s="126"/>
    </row>
    <row r="167" spans="3:8" x14ac:dyDescent="0.25">
      <c r="C167" s="127"/>
      <c r="D167" s="126"/>
      <c r="E167" s="125">
        <v>3</v>
      </c>
      <c r="F167" s="125" t="s">
        <v>348</v>
      </c>
      <c r="G167" s="126" t="s">
        <v>2021</v>
      </c>
      <c r="H167" s="126"/>
    </row>
    <row r="168" spans="3:8" x14ac:dyDescent="0.25">
      <c r="C168" s="127"/>
      <c r="D168" s="126"/>
      <c r="E168" s="125">
        <v>99</v>
      </c>
      <c r="F168" s="125" t="s">
        <v>349</v>
      </c>
      <c r="G168" s="126" t="s">
        <v>2022</v>
      </c>
      <c r="H168" s="126"/>
    </row>
    <row r="169" spans="3:8" x14ac:dyDescent="0.25">
      <c r="C169" s="127"/>
      <c r="D169" s="126"/>
      <c r="E169" s="125">
        <v>1</v>
      </c>
      <c r="F169" s="125" t="s">
        <v>350</v>
      </c>
      <c r="G169" s="126" t="s">
        <v>2023</v>
      </c>
      <c r="H169" s="126"/>
    </row>
    <row r="170" spans="3:8" x14ac:dyDescent="0.25">
      <c r="C170" s="127"/>
      <c r="D170" s="126"/>
      <c r="E170" s="125">
        <v>2</v>
      </c>
      <c r="F170" s="125" t="s">
        <v>351</v>
      </c>
      <c r="G170" s="126" t="s">
        <v>2024</v>
      </c>
      <c r="H170" s="126"/>
    </row>
    <row r="171" spans="3:8" x14ac:dyDescent="0.25">
      <c r="C171" s="127"/>
      <c r="D171" s="126"/>
      <c r="E171" s="125">
        <v>99</v>
      </c>
      <c r="F171" s="125" t="s">
        <v>352</v>
      </c>
      <c r="G171" s="126" t="s">
        <v>2025</v>
      </c>
      <c r="H171" s="126"/>
    </row>
    <row r="172" spans="3:8" x14ac:dyDescent="0.25">
      <c r="C172" s="127"/>
      <c r="D172" s="126"/>
      <c r="E172" s="125">
        <v>733</v>
      </c>
      <c r="F172" s="125" t="s">
        <v>353</v>
      </c>
      <c r="G172" s="126" t="s">
        <v>2026</v>
      </c>
      <c r="H172" s="126"/>
    </row>
    <row r="173" spans="3:8" x14ac:dyDescent="0.25">
      <c r="C173" s="127"/>
      <c r="D173" s="126"/>
      <c r="E173" s="125">
        <v>734</v>
      </c>
      <c r="F173" s="125" t="s">
        <v>354</v>
      </c>
      <c r="G173" s="126" t="s">
        <v>2027</v>
      </c>
      <c r="H173" s="126"/>
    </row>
    <row r="174" spans="3:8" x14ac:dyDescent="0.25">
      <c r="C174" s="127"/>
      <c r="D174" s="126"/>
      <c r="E174" s="125">
        <v>735</v>
      </c>
      <c r="F174" s="125" t="s">
        <v>355</v>
      </c>
      <c r="G174" s="126" t="s">
        <v>2028</v>
      </c>
      <c r="H174" s="126"/>
    </row>
    <row r="175" spans="3:8" x14ac:dyDescent="0.25">
      <c r="C175" s="127"/>
      <c r="D175" s="126"/>
      <c r="E175" s="125">
        <v>736</v>
      </c>
      <c r="F175" s="125" t="s">
        <v>356</v>
      </c>
      <c r="G175" s="126" t="s">
        <v>2029</v>
      </c>
      <c r="H175" s="126"/>
    </row>
    <row r="176" spans="3:8" x14ac:dyDescent="0.25">
      <c r="C176" s="127"/>
      <c r="D176" s="126"/>
      <c r="E176" s="125">
        <v>737</v>
      </c>
      <c r="F176" s="125" t="s">
        <v>357</v>
      </c>
      <c r="G176" s="126" t="s">
        <v>2030</v>
      </c>
      <c r="H176" s="126"/>
    </row>
    <row r="177" spans="3:8" x14ac:dyDescent="0.25">
      <c r="C177" s="127"/>
      <c r="D177" s="126"/>
      <c r="E177" s="125">
        <v>738</v>
      </c>
      <c r="F177" s="125" t="s">
        <v>358</v>
      </c>
      <c r="G177" s="126" t="s">
        <v>2031</v>
      </c>
      <c r="H177" s="126"/>
    </row>
    <row r="178" spans="3:8" x14ac:dyDescent="0.25">
      <c r="C178" s="127"/>
      <c r="D178" s="126"/>
      <c r="E178" s="125">
        <v>739</v>
      </c>
      <c r="F178" s="125" t="s">
        <v>359</v>
      </c>
      <c r="G178" s="126" t="s">
        <v>2032</v>
      </c>
      <c r="H178" s="126"/>
    </row>
    <row r="179" spans="3:8" x14ac:dyDescent="0.25">
      <c r="C179" s="127"/>
      <c r="D179" s="126"/>
      <c r="E179" s="125">
        <v>740</v>
      </c>
      <c r="F179" s="125" t="s">
        <v>360</v>
      </c>
      <c r="G179" s="126" t="s">
        <v>2033</v>
      </c>
      <c r="H179" s="126"/>
    </row>
    <row r="180" spans="3:8" x14ac:dyDescent="0.25">
      <c r="C180" s="127"/>
      <c r="D180" s="126"/>
      <c r="E180" s="125">
        <v>741</v>
      </c>
      <c r="F180" s="125" t="s">
        <v>361</v>
      </c>
      <c r="G180" s="126" t="s">
        <v>2034</v>
      </c>
      <c r="H180" s="126"/>
    </row>
    <row r="181" spans="3:8" x14ac:dyDescent="0.25">
      <c r="C181" s="127"/>
      <c r="D181" s="126"/>
      <c r="E181" s="125">
        <v>742</v>
      </c>
      <c r="F181" s="125" t="s">
        <v>362</v>
      </c>
      <c r="G181" s="126" t="s">
        <v>2035</v>
      </c>
      <c r="H181" s="126"/>
    </row>
    <row r="182" spans="3:8" x14ac:dyDescent="0.25">
      <c r="C182" s="127"/>
      <c r="D182" s="126"/>
      <c r="E182" s="125">
        <v>743</v>
      </c>
      <c r="F182" s="125" t="s">
        <v>363</v>
      </c>
      <c r="G182" s="126" t="s">
        <v>2036</v>
      </c>
      <c r="H182" s="126"/>
    </row>
    <row r="183" spans="3:8" x14ac:dyDescent="0.25">
      <c r="C183" s="127"/>
      <c r="D183" s="126"/>
      <c r="E183" s="125">
        <v>744</v>
      </c>
      <c r="F183" s="125" t="s">
        <v>364</v>
      </c>
      <c r="G183" s="126" t="s">
        <v>2037</v>
      </c>
      <c r="H183" s="126"/>
    </row>
    <row r="184" spans="3:8" x14ac:dyDescent="0.25">
      <c r="C184" s="127"/>
      <c r="D184" s="126"/>
      <c r="E184" s="125">
        <v>745</v>
      </c>
      <c r="F184" s="125" t="s">
        <v>365</v>
      </c>
      <c r="G184" s="126" t="s">
        <v>2038</v>
      </c>
      <c r="H184" s="126"/>
    </row>
    <row r="185" spans="3:8" x14ac:dyDescent="0.25">
      <c r="C185" s="127"/>
      <c r="D185" s="126"/>
      <c r="E185" s="125">
        <v>746</v>
      </c>
      <c r="F185" s="125" t="s">
        <v>366</v>
      </c>
      <c r="G185" s="126" t="s">
        <v>2039</v>
      </c>
      <c r="H185" s="126"/>
    </row>
    <row r="186" spans="3:8" x14ac:dyDescent="0.25">
      <c r="C186" s="127"/>
      <c r="D186" s="126"/>
      <c r="E186" s="125">
        <v>747</v>
      </c>
      <c r="F186" s="125" t="s">
        <v>367</v>
      </c>
      <c r="G186" s="126" t="s">
        <v>2040</v>
      </c>
      <c r="H186" s="126"/>
    </row>
    <row r="187" spans="3:8" x14ac:dyDescent="0.25">
      <c r="C187" s="127"/>
      <c r="D187" s="126"/>
      <c r="E187" s="125">
        <v>748</v>
      </c>
      <c r="F187" s="125" t="s">
        <v>368</v>
      </c>
      <c r="G187" s="126" t="s">
        <v>2041</v>
      </c>
      <c r="H187" s="126"/>
    </row>
    <row r="188" spans="3:8" x14ac:dyDescent="0.25">
      <c r="C188" s="127"/>
      <c r="D188" s="126"/>
      <c r="E188" s="125">
        <v>749</v>
      </c>
      <c r="F188" s="125" t="s">
        <v>369</v>
      </c>
      <c r="G188" s="126" t="s">
        <v>2042</v>
      </c>
      <c r="H188" s="126"/>
    </row>
    <row r="189" spans="3:8" x14ac:dyDescent="0.25">
      <c r="C189" s="127"/>
      <c r="D189" s="126"/>
      <c r="E189" s="125">
        <v>750</v>
      </c>
      <c r="F189" s="125" t="s">
        <v>370</v>
      </c>
      <c r="G189" s="126" t="s">
        <v>2043</v>
      </c>
      <c r="H189" s="126"/>
    </row>
    <row r="190" spans="3:8" x14ac:dyDescent="0.25">
      <c r="C190" s="127"/>
      <c r="D190" s="126"/>
      <c r="E190" s="125">
        <v>751</v>
      </c>
      <c r="F190" s="125" t="s">
        <v>371</v>
      </c>
      <c r="G190" s="126" t="s">
        <v>2044</v>
      </c>
      <c r="H190" s="126"/>
    </row>
    <row r="191" spans="3:8" x14ac:dyDescent="0.25">
      <c r="C191" s="127"/>
      <c r="D191" s="126"/>
      <c r="E191" s="125">
        <v>752</v>
      </c>
      <c r="F191" s="125" t="s">
        <v>372</v>
      </c>
      <c r="G191" s="126" t="s">
        <v>2045</v>
      </c>
      <c r="H191" s="126"/>
    </row>
    <row r="192" spans="3:8" x14ac:dyDescent="0.25">
      <c r="C192" s="127"/>
      <c r="D192" s="126"/>
      <c r="E192" s="125">
        <v>753</v>
      </c>
      <c r="F192" s="125" t="s">
        <v>373</v>
      </c>
      <c r="G192" s="126" t="s">
        <v>2046</v>
      </c>
      <c r="H192" s="126"/>
    </row>
    <row r="193" spans="3:8" x14ac:dyDescent="0.25">
      <c r="C193" s="127"/>
      <c r="D193" s="126"/>
      <c r="E193" s="125">
        <v>754</v>
      </c>
      <c r="F193" s="125" t="s">
        <v>374</v>
      </c>
      <c r="G193" s="126" t="s">
        <v>2047</v>
      </c>
      <c r="H193" s="126"/>
    </row>
    <row r="194" spans="3:8" x14ac:dyDescent="0.25">
      <c r="C194" s="127"/>
      <c r="D194" s="126"/>
      <c r="E194" s="125">
        <v>755</v>
      </c>
      <c r="F194" s="125" t="s">
        <v>375</v>
      </c>
      <c r="G194" s="126" t="s">
        <v>2048</v>
      </c>
      <c r="H194" s="126"/>
    </row>
    <row r="195" spans="3:8" x14ac:dyDescent="0.25">
      <c r="C195" s="127"/>
      <c r="D195" s="126"/>
      <c r="E195" s="125">
        <v>756</v>
      </c>
      <c r="F195" s="125" t="s">
        <v>376</v>
      </c>
      <c r="G195" s="126" t="s">
        <v>2049</v>
      </c>
      <c r="H195" s="126"/>
    </row>
    <row r="196" spans="3:8" x14ac:dyDescent="0.25">
      <c r="C196" s="127"/>
      <c r="D196" s="126"/>
      <c r="E196" s="125">
        <v>757</v>
      </c>
      <c r="F196" s="125" t="s">
        <v>377</v>
      </c>
      <c r="G196" s="126" t="s">
        <v>2050</v>
      </c>
      <c r="H196" s="126"/>
    </row>
    <row r="197" spans="3:8" x14ac:dyDescent="0.25">
      <c r="C197" s="127"/>
      <c r="D197" s="126"/>
      <c r="E197" s="125">
        <v>758</v>
      </c>
      <c r="F197" s="125" t="s">
        <v>378</v>
      </c>
      <c r="G197" s="126" t="s">
        <v>2051</v>
      </c>
      <c r="H197" s="126"/>
    </row>
    <row r="198" spans="3:8" x14ac:dyDescent="0.25">
      <c r="C198" s="127"/>
      <c r="D198" s="126"/>
      <c r="E198" s="125">
        <v>759</v>
      </c>
      <c r="F198" s="125" t="s">
        <v>379</v>
      </c>
      <c r="G198" s="126" t="s">
        <v>2052</v>
      </c>
      <c r="H198" s="126"/>
    </row>
    <row r="199" spans="3:8" x14ac:dyDescent="0.25">
      <c r="C199" s="127"/>
      <c r="D199" s="126"/>
      <c r="E199" s="125">
        <v>760</v>
      </c>
      <c r="F199" s="125" t="s">
        <v>380</v>
      </c>
      <c r="G199" s="126" t="s">
        <v>2053</v>
      </c>
      <c r="H199" s="126"/>
    </row>
    <row r="200" spans="3:8" x14ac:dyDescent="0.25">
      <c r="C200" s="127"/>
      <c r="D200" s="126"/>
      <c r="E200" s="125">
        <v>770</v>
      </c>
      <c r="F200" s="125" t="s">
        <v>381</v>
      </c>
      <c r="G200" s="126" t="s">
        <v>2054</v>
      </c>
      <c r="H200" s="126"/>
    </row>
    <row r="201" spans="3:8" x14ac:dyDescent="0.25">
      <c r="C201" s="127"/>
      <c r="D201" s="126"/>
      <c r="E201" s="125">
        <v>799</v>
      </c>
      <c r="F201" s="125" t="s">
        <v>382</v>
      </c>
      <c r="G201" s="126" t="s">
        <v>2055</v>
      </c>
      <c r="H201" s="126"/>
    </row>
    <row r="202" spans="3:8" x14ac:dyDescent="0.25">
      <c r="C202" s="127"/>
      <c r="D202" s="126"/>
      <c r="E202" s="125">
        <v>89</v>
      </c>
      <c r="F202" s="125" t="s">
        <v>383</v>
      </c>
      <c r="G202" s="126" t="s">
        <v>2056</v>
      </c>
      <c r="H202" s="126"/>
    </row>
    <row r="203" spans="3:8" x14ac:dyDescent="0.25">
      <c r="C203" s="127"/>
      <c r="D203" s="126"/>
      <c r="E203" s="125">
        <v>1</v>
      </c>
      <c r="F203" s="125" t="s">
        <v>384</v>
      </c>
      <c r="G203" s="126" t="s">
        <v>2057</v>
      </c>
      <c r="H203" s="126"/>
    </row>
    <row r="204" spans="3:8" x14ac:dyDescent="0.25">
      <c r="C204" s="127"/>
      <c r="D204" s="126"/>
      <c r="E204" s="125">
        <v>2</v>
      </c>
      <c r="F204" s="125" t="s">
        <v>385</v>
      </c>
      <c r="G204" s="126" t="s">
        <v>2058</v>
      </c>
      <c r="H204" s="126"/>
    </row>
    <row r="205" spans="3:8" x14ac:dyDescent="0.25">
      <c r="C205" s="127"/>
      <c r="D205" s="126"/>
      <c r="E205" s="125">
        <v>89</v>
      </c>
      <c r="F205" s="125" t="s">
        <v>386</v>
      </c>
      <c r="G205" s="126" t="s">
        <v>2059</v>
      </c>
      <c r="H205" s="126"/>
    </row>
    <row r="206" spans="3:8" x14ac:dyDescent="0.25">
      <c r="C206" s="127"/>
      <c r="D206" s="126"/>
      <c r="E206" s="125">
        <v>133</v>
      </c>
      <c r="F206" s="125" t="s">
        <v>387</v>
      </c>
      <c r="G206" s="126" t="s">
        <v>2060</v>
      </c>
      <c r="H206" s="126"/>
    </row>
    <row r="207" spans="3:8" x14ac:dyDescent="0.25">
      <c r="C207" s="127"/>
      <c r="D207" s="126"/>
      <c r="E207" s="125">
        <v>177</v>
      </c>
      <c r="F207" s="125" t="s">
        <v>388</v>
      </c>
      <c r="G207" s="126" t="s">
        <v>2061</v>
      </c>
      <c r="H207" s="126"/>
    </row>
    <row r="208" spans="3:8" x14ac:dyDescent="0.25">
      <c r="C208" s="127"/>
      <c r="D208" s="126"/>
      <c r="E208" s="125">
        <v>221</v>
      </c>
      <c r="F208" s="125" t="s">
        <v>389</v>
      </c>
      <c r="G208" s="126" t="s">
        <v>2062</v>
      </c>
      <c r="H208" s="126"/>
    </row>
    <row r="209" spans="3:8" x14ac:dyDescent="0.25">
      <c r="C209" s="127"/>
      <c r="D209" s="126"/>
      <c r="E209" s="125">
        <v>779</v>
      </c>
      <c r="F209" s="125" t="s">
        <v>390</v>
      </c>
      <c r="G209" s="126" t="s">
        <v>2063</v>
      </c>
      <c r="H209" s="126"/>
    </row>
    <row r="210" spans="3:8" x14ac:dyDescent="0.25">
      <c r="C210" s="127"/>
      <c r="D210" s="126"/>
      <c r="E210" s="125">
        <v>90</v>
      </c>
      <c r="F210" s="125" t="s">
        <v>391</v>
      </c>
      <c r="G210" s="126" t="s">
        <v>2064</v>
      </c>
      <c r="H210" s="126"/>
    </row>
    <row r="211" spans="3:8" x14ac:dyDescent="0.25">
      <c r="C211" s="127"/>
      <c r="D211" s="126"/>
      <c r="E211" s="125">
        <v>95</v>
      </c>
      <c r="F211" s="125" t="s">
        <v>392</v>
      </c>
      <c r="G211" s="126" t="s">
        <v>2065</v>
      </c>
      <c r="H211" s="126"/>
    </row>
    <row r="212" spans="3:8" x14ac:dyDescent="0.25">
      <c r="C212" s="127"/>
      <c r="D212" s="126"/>
      <c r="E212" s="125">
        <v>133</v>
      </c>
      <c r="F212" s="125" t="s">
        <v>393</v>
      </c>
      <c r="G212" s="126" t="s">
        <v>2066</v>
      </c>
      <c r="H212" s="126"/>
    </row>
    <row r="213" spans="3:8" x14ac:dyDescent="0.25">
      <c r="C213" s="127"/>
      <c r="D213" s="126"/>
      <c r="E213" s="125">
        <v>134</v>
      </c>
      <c r="F213" s="125" t="s">
        <v>394</v>
      </c>
      <c r="G213" s="126" t="s">
        <v>2067</v>
      </c>
      <c r="H213" s="126"/>
    </row>
    <row r="214" spans="3:8" x14ac:dyDescent="0.25">
      <c r="C214" s="127"/>
      <c r="D214" s="126"/>
      <c r="E214" s="125">
        <v>177</v>
      </c>
      <c r="F214" s="125" t="s">
        <v>395</v>
      </c>
      <c r="G214" s="126" t="s">
        <v>2068</v>
      </c>
      <c r="H214" s="126"/>
    </row>
    <row r="215" spans="3:8" x14ac:dyDescent="0.25">
      <c r="C215" s="127"/>
      <c r="D215" s="126"/>
      <c r="E215" s="125">
        <v>181</v>
      </c>
      <c r="F215" s="125" t="s">
        <v>396</v>
      </c>
      <c r="G215" s="126" t="s">
        <v>2069</v>
      </c>
      <c r="H215" s="126"/>
    </row>
    <row r="216" spans="3:8" x14ac:dyDescent="0.25">
      <c r="C216" s="127"/>
      <c r="D216" s="126"/>
      <c r="E216" s="125">
        <v>182</v>
      </c>
      <c r="F216" s="125" t="s">
        <v>397</v>
      </c>
      <c r="G216" s="126" t="s">
        <v>2070</v>
      </c>
      <c r="H216" s="126"/>
    </row>
    <row r="217" spans="3:8" x14ac:dyDescent="0.25">
      <c r="C217" s="127"/>
      <c r="D217" s="126"/>
      <c r="E217" s="125">
        <v>315</v>
      </c>
      <c r="F217" s="125" t="s">
        <v>398</v>
      </c>
      <c r="G217" s="126" t="s">
        <v>2071</v>
      </c>
      <c r="H217" s="126"/>
    </row>
    <row r="218" spans="3:8" x14ac:dyDescent="0.25">
      <c r="C218" s="127"/>
      <c r="D218" s="126"/>
      <c r="E218" s="125">
        <v>353</v>
      </c>
      <c r="F218" s="125" t="s">
        <v>399</v>
      </c>
      <c r="G218" s="126" t="s">
        <v>2072</v>
      </c>
      <c r="H218" s="126"/>
    </row>
    <row r="219" spans="3:8" x14ac:dyDescent="0.25">
      <c r="C219" s="127"/>
      <c r="D219" s="126"/>
      <c r="E219" s="125">
        <v>456</v>
      </c>
      <c r="F219" s="125" t="s">
        <v>400</v>
      </c>
      <c r="G219" s="126" t="s">
        <v>2073</v>
      </c>
      <c r="H219" s="126"/>
    </row>
    <row r="220" spans="3:8" x14ac:dyDescent="0.25">
      <c r="C220" s="127"/>
      <c r="D220" s="126"/>
      <c r="E220" s="125">
        <v>501</v>
      </c>
      <c r="F220" s="125" t="s">
        <v>401</v>
      </c>
      <c r="G220" s="126" t="s">
        <v>2074</v>
      </c>
      <c r="H220" s="126"/>
    </row>
    <row r="221" spans="3:8" x14ac:dyDescent="0.25">
      <c r="C221" s="127"/>
      <c r="D221" s="126"/>
      <c r="E221" s="125">
        <v>502</v>
      </c>
      <c r="F221" s="125" t="s">
        <v>402</v>
      </c>
      <c r="G221" s="126" t="s">
        <v>2075</v>
      </c>
      <c r="H221" s="126"/>
    </row>
    <row r="222" spans="3:8" x14ac:dyDescent="0.25">
      <c r="C222" s="127"/>
      <c r="D222" s="126"/>
      <c r="E222" s="125">
        <v>503</v>
      </c>
      <c r="F222" s="125" t="s">
        <v>403</v>
      </c>
      <c r="G222" s="126" t="s">
        <v>2076</v>
      </c>
      <c r="H222" s="126"/>
    </row>
    <row r="223" spans="3:8" x14ac:dyDescent="0.25">
      <c r="C223" s="127"/>
      <c r="D223" s="126"/>
      <c r="E223" s="125">
        <v>504</v>
      </c>
      <c r="F223" s="125" t="s">
        <v>404</v>
      </c>
      <c r="G223" s="126" t="s">
        <v>2077</v>
      </c>
      <c r="H223" s="126"/>
    </row>
    <row r="224" spans="3:8" x14ac:dyDescent="0.25">
      <c r="C224" s="127"/>
      <c r="D224" s="126"/>
      <c r="E224" s="125">
        <v>505</v>
      </c>
      <c r="F224" s="125" t="s">
        <v>405</v>
      </c>
      <c r="G224" s="126" t="s">
        <v>2078</v>
      </c>
      <c r="H224" s="126"/>
    </row>
    <row r="225" spans="3:8" x14ac:dyDescent="0.25">
      <c r="C225" s="127"/>
      <c r="D225" s="126"/>
      <c r="E225" s="125">
        <v>544</v>
      </c>
      <c r="F225" s="125" t="s">
        <v>406</v>
      </c>
      <c r="G225" s="126" t="s">
        <v>2079</v>
      </c>
      <c r="H225" s="126"/>
    </row>
    <row r="226" spans="3:8" x14ac:dyDescent="0.25">
      <c r="C226" s="127"/>
      <c r="D226" s="126"/>
      <c r="E226" s="125">
        <v>564</v>
      </c>
      <c r="F226" s="125" t="s">
        <v>407</v>
      </c>
      <c r="G226" s="126" t="s">
        <v>2080</v>
      </c>
      <c r="H226" s="126"/>
    </row>
    <row r="227" spans="3:8" x14ac:dyDescent="0.25">
      <c r="C227" s="127"/>
      <c r="D227" s="126"/>
      <c r="E227" s="125">
        <v>632</v>
      </c>
      <c r="F227" s="125" t="s">
        <v>408</v>
      </c>
      <c r="G227" s="126" t="s">
        <v>2081</v>
      </c>
      <c r="H227" s="126"/>
    </row>
    <row r="228" spans="3:8" x14ac:dyDescent="0.25">
      <c r="C228" s="127"/>
      <c r="D228" s="126"/>
      <c r="E228" s="125">
        <v>735</v>
      </c>
      <c r="F228" s="125" t="s">
        <v>409</v>
      </c>
      <c r="G228" s="126" t="s">
        <v>2082</v>
      </c>
      <c r="H228" s="126"/>
    </row>
    <row r="229" spans="3:8" x14ac:dyDescent="0.25">
      <c r="C229" s="127"/>
      <c r="D229" s="126"/>
      <c r="E229" s="125">
        <v>736</v>
      </c>
      <c r="F229" s="125" t="s">
        <v>410</v>
      </c>
      <c r="G229" s="126" t="s">
        <v>2083</v>
      </c>
      <c r="H229" s="126"/>
    </row>
    <row r="230" spans="3:8" x14ac:dyDescent="0.25">
      <c r="C230" s="127"/>
      <c r="D230" s="126"/>
      <c r="E230" s="125">
        <v>737</v>
      </c>
      <c r="F230" s="125" t="s">
        <v>411</v>
      </c>
      <c r="G230" s="126" t="s">
        <v>2084</v>
      </c>
      <c r="H230" s="126"/>
    </row>
    <row r="231" spans="3:8" x14ac:dyDescent="0.25">
      <c r="C231" s="127"/>
      <c r="D231" s="126"/>
      <c r="E231" s="125">
        <v>739</v>
      </c>
      <c r="F231" s="125" t="s">
        <v>412</v>
      </c>
      <c r="G231" s="126" t="s">
        <v>2085</v>
      </c>
      <c r="H231" s="126"/>
    </row>
    <row r="232" spans="3:8" x14ac:dyDescent="0.25">
      <c r="C232" s="127"/>
      <c r="D232" s="126"/>
      <c r="E232" s="125">
        <v>779</v>
      </c>
      <c r="F232" s="125" t="s">
        <v>413</v>
      </c>
      <c r="G232" s="126" t="s">
        <v>2086</v>
      </c>
      <c r="H232" s="126"/>
    </row>
    <row r="233" spans="3:8" x14ac:dyDescent="0.25">
      <c r="C233" s="127"/>
      <c r="D233" s="126"/>
      <c r="E233" s="125">
        <v>780</v>
      </c>
      <c r="F233" s="125" t="s">
        <v>414</v>
      </c>
      <c r="G233" s="126" t="s">
        <v>2087</v>
      </c>
      <c r="H233" s="126"/>
    </row>
    <row r="234" spans="3:8" x14ac:dyDescent="0.25">
      <c r="C234" s="127"/>
      <c r="D234" s="126"/>
      <c r="E234" s="125">
        <v>867</v>
      </c>
      <c r="F234" s="125" t="s">
        <v>415</v>
      </c>
      <c r="G234" s="126" t="s">
        <v>2088</v>
      </c>
      <c r="H234" s="126"/>
    </row>
    <row r="235" spans="3:8" x14ac:dyDescent="0.25">
      <c r="C235" s="127"/>
      <c r="D235" s="126"/>
      <c r="E235" s="125">
        <v>1</v>
      </c>
      <c r="F235" s="125" t="s">
        <v>416</v>
      </c>
      <c r="G235" s="126" t="s">
        <v>2089</v>
      </c>
      <c r="H235" s="126"/>
    </row>
    <row r="236" spans="3:8" x14ac:dyDescent="0.25">
      <c r="C236" s="127"/>
      <c r="D236" s="126"/>
      <c r="E236" s="125">
        <v>735</v>
      </c>
      <c r="F236" s="125" t="s">
        <v>417</v>
      </c>
      <c r="G236" s="126" t="s">
        <v>2090</v>
      </c>
      <c r="H236" s="126"/>
    </row>
    <row r="237" spans="3:8" x14ac:dyDescent="0.25">
      <c r="C237" s="127"/>
      <c r="D237" s="126"/>
      <c r="E237" s="125">
        <v>736</v>
      </c>
      <c r="F237" s="125" t="s">
        <v>418</v>
      </c>
      <c r="G237" s="126" t="s">
        <v>2091</v>
      </c>
      <c r="H237" s="126"/>
    </row>
    <row r="238" spans="3:8" x14ac:dyDescent="0.25">
      <c r="C238" s="127"/>
      <c r="D238" s="126"/>
      <c r="E238" s="125">
        <v>737</v>
      </c>
      <c r="F238" s="125" t="s">
        <v>419</v>
      </c>
      <c r="G238" s="126" t="s">
        <v>2092</v>
      </c>
      <c r="H238" s="126"/>
    </row>
    <row r="239" spans="3:8" x14ac:dyDescent="0.25">
      <c r="C239" s="127"/>
      <c r="D239" s="126"/>
      <c r="E239" s="125">
        <v>738</v>
      </c>
      <c r="F239" s="125" t="s">
        <v>420</v>
      </c>
      <c r="G239" s="126" t="s">
        <v>2093</v>
      </c>
      <c r="H239" s="126"/>
    </row>
    <row r="240" spans="3:8" x14ac:dyDescent="0.25">
      <c r="C240" s="127"/>
      <c r="D240" s="126"/>
      <c r="E240" s="125">
        <v>739</v>
      </c>
      <c r="F240" s="125" t="s">
        <v>421</v>
      </c>
      <c r="G240" s="126" t="s">
        <v>2094</v>
      </c>
      <c r="H240" s="126"/>
    </row>
    <row r="241" spans="3:8" x14ac:dyDescent="0.25">
      <c r="C241" s="127"/>
      <c r="D241" s="126"/>
      <c r="E241" s="125">
        <v>740</v>
      </c>
      <c r="F241" s="125" t="s">
        <v>422</v>
      </c>
      <c r="G241" s="126" t="s">
        <v>2095</v>
      </c>
      <c r="H241" s="126"/>
    </row>
    <row r="242" spans="3:8" x14ac:dyDescent="0.25">
      <c r="C242" s="127"/>
      <c r="D242" s="126"/>
      <c r="E242" s="125">
        <v>741</v>
      </c>
      <c r="F242" s="125" t="s">
        <v>423</v>
      </c>
      <c r="G242" s="126" t="s">
        <v>2096</v>
      </c>
      <c r="H242" s="126"/>
    </row>
    <row r="243" spans="3:8" x14ac:dyDescent="0.25">
      <c r="C243" s="127"/>
      <c r="D243" s="126"/>
      <c r="E243" s="125">
        <v>742</v>
      </c>
      <c r="F243" s="125" t="s">
        <v>424</v>
      </c>
      <c r="G243" s="126" t="s">
        <v>2097</v>
      </c>
      <c r="H243" s="126"/>
    </row>
    <row r="244" spans="3:8" x14ac:dyDescent="0.25">
      <c r="C244" s="127"/>
      <c r="D244" s="126"/>
      <c r="E244" s="125">
        <v>743</v>
      </c>
      <c r="F244" s="125" t="s">
        <v>425</v>
      </c>
      <c r="G244" s="126" t="s">
        <v>2098</v>
      </c>
      <c r="H244" s="126"/>
    </row>
    <row r="245" spans="3:8" x14ac:dyDescent="0.25">
      <c r="C245" s="127"/>
      <c r="D245" s="126"/>
      <c r="E245" s="125">
        <v>744</v>
      </c>
      <c r="F245" s="125" t="s">
        <v>426</v>
      </c>
      <c r="G245" s="126" t="s">
        <v>2099</v>
      </c>
      <c r="H245" s="126"/>
    </row>
    <row r="246" spans="3:8" x14ac:dyDescent="0.25">
      <c r="C246" s="127"/>
      <c r="D246" s="126"/>
      <c r="E246" s="125">
        <v>749</v>
      </c>
      <c r="F246" s="125" t="s">
        <v>427</v>
      </c>
      <c r="G246" s="126" t="s">
        <v>2100</v>
      </c>
      <c r="H246" s="126"/>
    </row>
    <row r="247" spans="3:8" x14ac:dyDescent="0.25">
      <c r="C247" s="127"/>
      <c r="D247" s="126"/>
      <c r="E247" s="125">
        <v>751</v>
      </c>
      <c r="F247" s="125" t="s">
        <v>428</v>
      </c>
      <c r="G247" s="126" t="s">
        <v>2101</v>
      </c>
      <c r="H247" s="126"/>
    </row>
    <row r="248" spans="3:8" x14ac:dyDescent="0.25">
      <c r="C248" s="127"/>
      <c r="D248" s="126"/>
      <c r="E248" s="125">
        <v>752</v>
      </c>
      <c r="F248" s="125" t="s">
        <v>429</v>
      </c>
      <c r="G248" s="126" t="s">
        <v>2102</v>
      </c>
      <c r="H248" s="126"/>
    </row>
    <row r="249" spans="3:8" x14ac:dyDescent="0.25">
      <c r="C249" s="127"/>
      <c r="D249" s="126"/>
      <c r="E249" s="125">
        <v>753</v>
      </c>
      <c r="F249" s="125" t="s">
        <v>430</v>
      </c>
      <c r="G249" s="126" t="s">
        <v>2103</v>
      </c>
      <c r="H249" s="126"/>
    </row>
    <row r="250" spans="3:8" x14ac:dyDescent="0.25">
      <c r="C250" s="127"/>
      <c r="D250" s="126"/>
      <c r="E250" s="125">
        <v>754</v>
      </c>
      <c r="F250" s="125" t="s">
        <v>431</v>
      </c>
      <c r="G250" s="126" t="s">
        <v>2104</v>
      </c>
      <c r="H250" s="126"/>
    </row>
    <row r="251" spans="3:8" x14ac:dyDescent="0.25">
      <c r="C251" s="127"/>
      <c r="D251" s="126"/>
      <c r="E251" s="125">
        <v>755</v>
      </c>
      <c r="F251" s="125" t="s">
        <v>432</v>
      </c>
      <c r="G251" s="126" t="s">
        <v>2105</v>
      </c>
      <c r="H251" s="126"/>
    </row>
    <row r="252" spans="3:8" x14ac:dyDescent="0.25">
      <c r="C252" s="127"/>
      <c r="D252" s="126"/>
      <c r="E252" s="125">
        <v>756</v>
      </c>
      <c r="F252" s="125" t="s">
        <v>433</v>
      </c>
      <c r="G252" s="126" t="s">
        <v>2106</v>
      </c>
      <c r="H252" s="126"/>
    </row>
    <row r="253" spans="3:8" x14ac:dyDescent="0.25">
      <c r="C253" s="127"/>
      <c r="D253" s="126"/>
      <c r="E253" s="125">
        <v>757</v>
      </c>
      <c r="F253" s="125" t="s">
        <v>434</v>
      </c>
      <c r="G253" s="126" t="s">
        <v>2107</v>
      </c>
      <c r="H253" s="126"/>
    </row>
    <row r="254" spans="3:8" x14ac:dyDescent="0.25">
      <c r="C254" s="127"/>
      <c r="D254" s="126"/>
      <c r="E254" s="125">
        <v>758</v>
      </c>
      <c r="F254" s="125" t="s">
        <v>435</v>
      </c>
      <c r="G254" s="126" t="s">
        <v>2108</v>
      </c>
      <c r="H254" s="126"/>
    </row>
    <row r="255" spans="3:8" x14ac:dyDescent="0.25">
      <c r="C255" s="127"/>
      <c r="D255" s="126"/>
      <c r="E255" s="125">
        <v>759</v>
      </c>
      <c r="F255" s="125" t="s">
        <v>436</v>
      </c>
      <c r="G255" s="126" t="s">
        <v>2109</v>
      </c>
      <c r="H255" s="126"/>
    </row>
    <row r="256" spans="3:8" x14ac:dyDescent="0.25">
      <c r="C256" s="127"/>
      <c r="D256" s="126"/>
      <c r="E256" s="125">
        <v>760</v>
      </c>
      <c r="F256" s="125" t="s">
        <v>437</v>
      </c>
      <c r="G256" s="126" t="s">
        <v>2110</v>
      </c>
      <c r="H256" s="126"/>
    </row>
    <row r="257" spans="3:8" x14ac:dyDescent="0.25">
      <c r="C257" s="127"/>
      <c r="D257" s="126"/>
      <c r="E257" s="125">
        <v>761</v>
      </c>
      <c r="F257" s="125" t="s">
        <v>438</v>
      </c>
      <c r="G257" s="126" t="s">
        <v>2111</v>
      </c>
      <c r="H257" s="126"/>
    </row>
    <row r="258" spans="3:8" x14ac:dyDescent="0.25">
      <c r="C258" s="127"/>
      <c r="D258" s="126"/>
      <c r="E258" s="125">
        <v>735</v>
      </c>
      <c r="F258" s="125" t="s">
        <v>439</v>
      </c>
      <c r="G258" s="126" t="s">
        <v>2112</v>
      </c>
      <c r="H258" s="126"/>
    </row>
    <row r="259" spans="3:8" x14ac:dyDescent="0.25">
      <c r="C259" s="127"/>
      <c r="D259" s="126"/>
      <c r="E259" s="125">
        <v>736</v>
      </c>
      <c r="F259" s="125" t="s">
        <v>440</v>
      </c>
      <c r="G259" s="126" t="s">
        <v>2113</v>
      </c>
      <c r="H259" s="126"/>
    </row>
    <row r="260" spans="3:8" x14ac:dyDescent="0.25">
      <c r="C260" s="127"/>
      <c r="D260" s="126"/>
      <c r="E260" s="125">
        <v>737</v>
      </c>
      <c r="F260" s="125" t="s">
        <v>441</v>
      </c>
      <c r="G260" s="126" t="s">
        <v>2114</v>
      </c>
      <c r="H260" s="126"/>
    </row>
    <row r="261" spans="3:8" x14ac:dyDescent="0.25">
      <c r="C261" s="127"/>
      <c r="D261" s="126"/>
      <c r="E261" s="125">
        <v>738</v>
      </c>
      <c r="F261" s="125" t="s">
        <v>442</v>
      </c>
      <c r="G261" s="126" t="s">
        <v>2115</v>
      </c>
      <c r="H261" s="126"/>
    </row>
    <row r="262" spans="3:8" x14ac:dyDescent="0.25">
      <c r="C262" s="127"/>
      <c r="D262" s="126"/>
      <c r="E262" s="125">
        <v>739</v>
      </c>
      <c r="F262" s="125" t="s">
        <v>443</v>
      </c>
      <c r="G262" s="126" t="s">
        <v>2116</v>
      </c>
      <c r="H262" s="126"/>
    </row>
    <row r="263" spans="3:8" x14ac:dyDescent="0.25">
      <c r="C263" s="127"/>
      <c r="D263" s="126"/>
      <c r="E263" s="125">
        <v>740</v>
      </c>
      <c r="F263" s="125" t="s">
        <v>444</v>
      </c>
      <c r="G263" s="126" t="s">
        <v>2117</v>
      </c>
      <c r="H263" s="126"/>
    </row>
    <row r="264" spans="3:8" x14ac:dyDescent="0.25">
      <c r="C264" s="127"/>
      <c r="D264" s="126"/>
      <c r="E264" s="125">
        <v>741</v>
      </c>
      <c r="F264" s="125" t="s">
        <v>445</v>
      </c>
      <c r="G264" s="126" t="s">
        <v>2118</v>
      </c>
      <c r="H264" s="126"/>
    </row>
    <row r="265" spans="3:8" x14ac:dyDescent="0.25">
      <c r="C265" s="127"/>
      <c r="D265" s="126"/>
      <c r="E265" s="125">
        <v>742</v>
      </c>
      <c r="F265" s="125" t="s">
        <v>446</v>
      </c>
      <c r="G265" s="126" t="s">
        <v>2119</v>
      </c>
      <c r="H265" s="126"/>
    </row>
    <row r="266" spans="3:8" x14ac:dyDescent="0.25">
      <c r="C266" s="127"/>
      <c r="D266" s="126"/>
      <c r="E266" s="125">
        <v>743</v>
      </c>
      <c r="F266" s="125" t="s">
        <v>447</v>
      </c>
      <c r="G266" s="126" t="s">
        <v>2120</v>
      </c>
      <c r="H266" s="126"/>
    </row>
    <row r="267" spans="3:8" x14ac:dyDescent="0.25">
      <c r="C267" s="127"/>
      <c r="D267" s="126"/>
      <c r="E267" s="125">
        <v>744</v>
      </c>
      <c r="F267" s="125" t="s">
        <v>448</v>
      </c>
      <c r="G267" s="126" t="s">
        <v>2121</v>
      </c>
      <c r="H267" s="126"/>
    </row>
    <row r="268" spans="3:8" x14ac:dyDescent="0.25">
      <c r="C268" s="127"/>
      <c r="D268" s="126"/>
      <c r="E268" s="125">
        <v>745</v>
      </c>
      <c r="F268" s="125" t="s">
        <v>449</v>
      </c>
      <c r="G268" s="126" t="s">
        <v>2122</v>
      </c>
      <c r="H268" s="126"/>
    </row>
    <row r="269" spans="3:8" x14ac:dyDescent="0.25">
      <c r="C269" s="127"/>
      <c r="D269" s="126"/>
      <c r="E269" s="125">
        <v>746</v>
      </c>
      <c r="F269" s="125" t="s">
        <v>450</v>
      </c>
      <c r="G269" s="126" t="s">
        <v>2123</v>
      </c>
      <c r="H269" s="126"/>
    </row>
    <row r="270" spans="3:8" x14ac:dyDescent="0.25">
      <c r="C270" s="127"/>
      <c r="D270" s="126"/>
      <c r="E270" s="125">
        <v>89</v>
      </c>
      <c r="F270" s="125" t="s">
        <v>451</v>
      </c>
      <c r="G270" s="126" t="s">
        <v>2124</v>
      </c>
      <c r="H270" s="126"/>
    </row>
    <row r="271" spans="3:8" x14ac:dyDescent="0.25">
      <c r="C271" s="127"/>
      <c r="D271" s="126"/>
      <c r="E271" s="125">
        <v>90</v>
      </c>
      <c r="F271" s="125" t="s">
        <v>452</v>
      </c>
      <c r="G271" s="126" t="s">
        <v>2125</v>
      </c>
      <c r="H271" s="126"/>
    </row>
    <row r="272" spans="3:8" x14ac:dyDescent="0.25">
      <c r="C272" s="127"/>
      <c r="D272" s="126"/>
      <c r="E272" s="125">
        <v>177</v>
      </c>
      <c r="F272" s="125" t="s">
        <v>453</v>
      </c>
      <c r="G272" s="126" t="s">
        <v>2126</v>
      </c>
      <c r="H272" s="126"/>
    </row>
    <row r="273" spans="3:8" x14ac:dyDescent="0.25">
      <c r="C273" s="127"/>
      <c r="D273" s="126"/>
      <c r="E273" s="125">
        <v>178</v>
      </c>
      <c r="F273" s="125" t="s">
        <v>454</v>
      </c>
      <c r="G273" s="126" t="s">
        <v>2127</v>
      </c>
      <c r="H273" s="126"/>
    </row>
    <row r="274" spans="3:8" x14ac:dyDescent="0.25">
      <c r="C274" s="127"/>
      <c r="D274" s="126"/>
      <c r="E274" s="125">
        <v>221</v>
      </c>
      <c r="F274" s="125" t="s">
        <v>455</v>
      </c>
      <c r="G274" s="126" t="s">
        <v>2128</v>
      </c>
      <c r="H274" s="126"/>
    </row>
    <row r="275" spans="3:8" x14ac:dyDescent="0.25">
      <c r="C275" s="127"/>
      <c r="D275" s="126"/>
      <c r="E275" s="125">
        <v>222</v>
      </c>
      <c r="F275" s="125" t="s">
        <v>456</v>
      </c>
      <c r="G275" s="126" t="s">
        <v>2129</v>
      </c>
      <c r="H275" s="126"/>
    </row>
    <row r="276" spans="3:8" x14ac:dyDescent="0.25">
      <c r="C276" s="127"/>
      <c r="D276" s="126"/>
      <c r="E276" s="125">
        <v>223</v>
      </c>
      <c r="F276" s="125" t="s">
        <v>457</v>
      </c>
      <c r="G276" s="126" t="s">
        <v>2130</v>
      </c>
      <c r="H276" s="126"/>
    </row>
    <row r="277" spans="3:8" x14ac:dyDescent="0.25">
      <c r="C277" s="127"/>
      <c r="D277" s="126"/>
      <c r="E277" s="125">
        <v>354</v>
      </c>
      <c r="F277" s="125" t="s">
        <v>458</v>
      </c>
      <c r="G277" s="126" t="s">
        <v>2131</v>
      </c>
      <c r="H277" s="126"/>
    </row>
    <row r="278" spans="3:8" x14ac:dyDescent="0.25">
      <c r="C278" s="127"/>
      <c r="D278" s="126"/>
      <c r="E278" s="125">
        <v>355</v>
      </c>
      <c r="F278" s="125" t="s">
        <v>459</v>
      </c>
      <c r="G278" s="126" t="s">
        <v>2132</v>
      </c>
      <c r="H278" s="126"/>
    </row>
    <row r="279" spans="3:8" x14ac:dyDescent="0.25">
      <c r="C279" s="127"/>
      <c r="D279" s="126"/>
      <c r="E279" s="125">
        <v>356</v>
      </c>
      <c r="F279" s="125" t="s">
        <v>460</v>
      </c>
      <c r="G279" s="126" t="s">
        <v>2133</v>
      </c>
      <c r="H279" s="126"/>
    </row>
    <row r="280" spans="3:8" x14ac:dyDescent="0.25">
      <c r="C280" s="127"/>
      <c r="D280" s="126"/>
      <c r="E280" s="125">
        <v>360</v>
      </c>
      <c r="F280" s="125" t="s">
        <v>461</v>
      </c>
      <c r="G280" s="126" t="s">
        <v>2134</v>
      </c>
      <c r="H280" s="126"/>
    </row>
    <row r="281" spans="3:8" x14ac:dyDescent="0.25">
      <c r="C281" s="127"/>
      <c r="D281" s="126"/>
      <c r="E281" s="125">
        <v>400</v>
      </c>
      <c r="F281" s="125" t="s">
        <v>462</v>
      </c>
      <c r="G281" s="126" t="s">
        <v>2135</v>
      </c>
      <c r="H281" s="126"/>
    </row>
    <row r="282" spans="3:8" x14ac:dyDescent="0.25">
      <c r="C282" s="127"/>
      <c r="D282" s="126"/>
      <c r="E282" s="125">
        <v>632</v>
      </c>
      <c r="F282" s="125" t="s">
        <v>463</v>
      </c>
      <c r="G282" s="126" t="s">
        <v>2136</v>
      </c>
      <c r="H282" s="126"/>
    </row>
    <row r="283" spans="3:8" x14ac:dyDescent="0.25">
      <c r="C283" s="127"/>
      <c r="D283" s="126"/>
      <c r="E283" s="125">
        <v>691</v>
      </c>
      <c r="F283" s="125" t="s">
        <v>464</v>
      </c>
      <c r="G283" s="126" t="s">
        <v>2137</v>
      </c>
      <c r="H283" s="126"/>
    </row>
    <row r="284" spans="3:8" x14ac:dyDescent="0.25">
      <c r="C284" s="127"/>
      <c r="D284" s="126"/>
      <c r="E284" s="125">
        <v>735</v>
      </c>
      <c r="F284" s="125" t="s">
        <v>465</v>
      </c>
      <c r="G284" s="126" t="s">
        <v>2138</v>
      </c>
      <c r="H284" s="126"/>
    </row>
    <row r="285" spans="3:8" x14ac:dyDescent="0.25">
      <c r="C285" s="127"/>
      <c r="D285" s="126"/>
      <c r="E285" s="125">
        <v>735</v>
      </c>
      <c r="F285" s="125" t="s">
        <v>466</v>
      </c>
      <c r="G285" s="126" t="s">
        <v>2139</v>
      </c>
      <c r="H285" s="126"/>
    </row>
    <row r="286" spans="3:8" x14ac:dyDescent="0.25">
      <c r="C286" s="127"/>
      <c r="D286" s="126"/>
      <c r="E286" s="125">
        <v>737</v>
      </c>
      <c r="F286" s="125" t="s">
        <v>467</v>
      </c>
      <c r="G286" s="126" t="s">
        <v>2140</v>
      </c>
      <c r="H286" s="126"/>
    </row>
    <row r="287" spans="3:8" x14ac:dyDescent="0.25">
      <c r="C287" s="127"/>
      <c r="D287" s="126"/>
      <c r="E287" s="125">
        <v>738</v>
      </c>
      <c r="F287" s="125" t="s">
        <v>468</v>
      </c>
      <c r="G287" s="126" t="s">
        <v>2141</v>
      </c>
      <c r="H287" s="126"/>
    </row>
    <row r="288" spans="3:8" x14ac:dyDescent="0.25">
      <c r="C288" s="127"/>
      <c r="D288" s="126"/>
      <c r="E288" s="125">
        <v>739</v>
      </c>
      <c r="F288" s="125" t="s">
        <v>469</v>
      </c>
      <c r="G288" s="126" t="s">
        <v>2142</v>
      </c>
      <c r="H288" s="126"/>
    </row>
    <row r="289" spans="3:8" x14ac:dyDescent="0.25">
      <c r="C289" s="127"/>
      <c r="D289" s="126"/>
      <c r="E289" s="125">
        <v>740</v>
      </c>
      <c r="F289" s="125" t="s">
        <v>470</v>
      </c>
      <c r="G289" s="126" t="s">
        <v>2143</v>
      </c>
      <c r="H289" s="126"/>
    </row>
    <row r="290" spans="3:8" x14ac:dyDescent="0.25">
      <c r="C290" s="127"/>
      <c r="D290" s="126"/>
      <c r="E290" s="125">
        <v>741</v>
      </c>
      <c r="F290" s="125" t="s">
        <v>471</v>
      </c>
      <c r="G290" s="126" t="s">
        <v>2144</v>
      </c>
      <c r="H290" s="126"/>
    </row>
    <row r="291" spans="3:8" x14ac:dyDescent="0.25">
      <c r="C291" s="127"/>
      <c r="D291" s="126"/>
      <c r="E291" s="125">
        <v>742</v>
      </c>
      <c r="F291" s="125" t="s">
        <v>472</v>
      </c>
      <c r="G291" s="126" t="s">
        <v>2145</v>
      </c>
      <c r="H291" s="126"/>
    </row>
    <row r="292" spans="3:8" x14ac:dyDescent="0.25">
      <c r="C292" s="127"/>
      <c r="D292" s="126"/>
      <c r="E292" s="125">
        <v>743</v>
      </c>
      <c r="F292" s="125" t="s">
        <v>473</v>
      </c>
      <c r="G292" s="126" t="s">
        <v>2146</v>
      </c>
      <c r="H292" s="126"/>
    </row>
    <row r="293" spans="3:8" x14ac:dyDescent="0.25">
      <c r="C293" s="127"/>
      <c r="D293" s="126"/>
      <c r="E293" s="125">
        <v>744</v>
      </c>
      <c r="F293" s="125" t="s">
        <v>474</v>
      </c>
      <c r="G293" s="126" t="s">
        <v>2147</v>
      </c>
      <c r="H293" s="126"/>
    </row>
    <row r="294" spans="3:8" x14ac:dyDescent="0.25">
      <c r="C294" s="127"/>
      <c r="D294" s="126"/>
      <c r="E294" s="125">
        <v>735</v>
      </c>
      <c r="F294" s="125" t="s">
        <v>475</v>
      </c>
      <c r="G294" s="126" t="s">
        <v>2148</v>
      </c>
      <c r="H294" s="126"/>
    </row>
    <row r="295" spans="3:8" x14ac:dyDescent="0.25">
      <c r="C295" s="127"/>
      <c r="D295" s="126"/>
      <c r="E295" s="125">
        <v>736</v>
      </c>
      <c r="F295" s="125" t="s">
        <v>476</v>
      </c>
      <c r="G295" s="126" t="s">
        <v>2149</v>
      </c>
      <c r="H295" s="126"/>
    </row>
    <row r="296" spans="3:8" x14ac:dyDescent="0.25">
      <c r="C296" s="127"/>
      <c r="D296" s="126"/>
      <c r="E296" s="125">
        <v>737</v>
      </c>
      <c r="F296" s="125" t="s">
        <v>477</v>
      </c>
      <c r="G296" s="126" t="s">
        <v>2150</v>
      </c>
      <c r="H296" s="126"/>
    </row>
    <row r="297" spans="3:8" x14ac:dyDescent="0.25">
      <c r="C297" s="127"/>
      <c r="D297" s="126"/>
      <c r="E297" s="125">
        <v>738</v>
      </c>
      <c r="F297" s="125" t="s">
        <v>478</v>
      </c>
      <c r="G297" s="126" t="s">
        <v>2151</v>
      </c>
      <c r="H297" s="126"/>
    </row>
    <row r="298" spans="3:8" x14ac:dyDescent="0.25">
      <c r="C298" s="127"/>
      <c r="D298" s="126"/>
      <c r="E298" s="125">
        <v>739</v>
      </c>
      <c r="F298" s="125" t="s">
        <v>479</v>
      </c>
      <c r="G298" s="126" t="s">
        <v>2152</v>
      </c>
      <c r="H298" s="126"/>
    </row>
    <row r="299" spans="3:8" x14ac:dyDescent="0.25">
      <c r="C299" s="127"/>
      <c r="D299" s="126"/>
      <c r="E299" s="125">
        <v>740</v>
      </c>
      <c r="F299" s="125" t="s">
        <v>480</v>
      </c>
      <c r="G299" s="126" t="s">
        <v>2153</v>
      </c>
      <c r="H299" s="126"/>
    </row>
    <row r="300" spans="3:8" x14ac:dyDescent="0.25">
      <c r="C300" s="127"/>
      <c r="D300" s="126"/>
      <c r="E300" s="125">
        <v>741</v>
      </c>
      <c r="F300" s="125" t="s">
        <v>481</v>
      </c>
      <c r="G300" s="126" t="s">
        <v>2154</v>
      </c>
      <c r="H300" s="126"/>
    </row>
    <row r="301" spans="3:8" x14ac:dyDescent="0.25">
      <c r="C301" s="127"/>
      <c r="D301" s="126"/>
      <c r="E301" s="125">
        <v>742</v>
      </c>
      <c r="F301" s="125" t="s">
        <v>482</v>
      </c>
      <c r="G301" s="126" t="s">
        <v>2155</v>
      </c>
      <c r="H301" s="126"/>
    </row>
    <row r="302" spans="3:8" x14ac:dyDescent="0.25">
      <c r="C302" s="127"/>
      <c r="D302" s="126"/>
      <c r="E302" s="125">
        <v>743</v>
      </c>
      <c r="F302" s="125" t="s">
        <v>483</v>
      </c>
      <c r="G302" s="126" t="s">
        <v>2156</v>
      </c>
      <c r="H302" s="126"/>
    </row>
    <row r="303" spans="3:8" x14ac:dyDescent="0.25">
      <c r="C303" s="127"/>
      <c r="D303" s="126"/>
      <c r="E303" s="125">
        <v>744</v>
      </c>
      <c r="F303" s="125" t="s">
        <v>484</v>
      </c>
      <c r="G303" s="126" t="s">
        <v>2157</v>
      </c>
      <c r="H303" s="126"/>
    </row>
    <row r="304" spans="3:8" x14ac:dyDescent="0.25">
      <c r="C304" s="127"/>
      <c r="D304" s="126"/>
      <c r="E304" s="125">
        <v>745</v>
      </c>
      <c r="F304" s="125" t="s">
        <v>485</v>
      </c>
      <c r="G304" s="126" t="s">
        <v>2158</v>
      </c>
      <c r="H304" s="126"/>
    </row>
    <row r="305" spans="3:8" x14ac:dyDescent="0.25">
      <c r="C305" s="127"/>
      <c r="D305" s="126"/>
      <c r="E305" s="125">
        <v>746</v>
      </c>
      <c r="F305" s="125" t="s">
        <v>486</v>
      </c>
      <c r="G305" s="126" t="s">
        <v>2159</v>
      </c>
      <c r="H305" s="126"/>
    </row>
    <row r="306" spans="3:8" x14ac:dyDescent="0.25">
      <c r="C306" s="127"/>
      <c r="D306" s="126"/>
      <c r="E306" s="125">
        <v>747</v>
      </c>
      <c r="F306" s="125" t="s">
        <v>487</v>
      </c>
      <c r="G306" s="126" t="s">
        <v>2160</v>
      </c>
      <c r="H306" s="126"/>
    </row>
    <row r="307" spans="3:8" x14ac:dyDescent="0.25">
      <c r="C307" s="127"/>
      <c r="D307" s="126"/>
      <c r="E307" s="125">
        <v>748</v>
      </c>
      <c r="F307" s="125" t="s">
        <v>488</v>
      </c>
      <c r="G307" s="126" t="s">
        <v>2161</v>
      </c>
      <c r="H307" s="126"/>
    </row>
    <row r="308" spans="3:8" x14ac:dyDescent="0.25">
      <c r="C308" s="127"/>
      <c r="D308" s="126"/>
      <c r="E308" s="125">
        <v>749</v>
      </c>
      <c r="F308" s="125" t="s">
        <v>489</v>
      </c>
      <c r="G308" s="126" t="s">
        <v>2162</v>
      </c>
      <c r="H308" s="126"/>
    </row>
    <row r="309" spans="3:8" x14ac:dyDescent="0.25">
      <c r="C309" s="127"/>
      <c r="D309" s="126"/>
      <c r="E309" s="125">
        <v>750</v>
      </c>
      <c r="F309" s="125" t="s">
        <v>490</v>
      </c>
      <c r="G309" s="126" t="s">
        <v>2163</v>
      </c>
      <c r="H309" s="126"/>
    </row>
    <row r="310" spans="3:8" x14ac:dyDescent="0.25">
      <c r="C310" s="127"/>
      <c r="D310" s="126"/>
      <c r="E310" s="125">
        <v>752</v>
      </c>
      <c r="F310" s="125" t="s">
        <v>491</v>
      </c>
      <c r="G310" s="126" t="s">
        <v>2164</v>
      </c>
      <c r="H310" s="126"/>
    </row>
    <row r="311" spans="3:8" x14ac:dyDescent="0.25">
      <c r="C311" s="127"/>
      <c r="D311" s="126"/>
      <c r="E311" s="125">
        <v>999</v>
      </c>
      <c r="F311" s="125" t="s">
        <v>492</v>
      </c>
      <c r="G311" s="126" t="s">
        <v>2165</v>
      </c>
      <c r="H311" s="126"/>
    </row>
    <row r="312" spans="3:8" x14ac:dyDescent="0.25">
      <c r="C312" s="127"/>
      <c r="D312" s="126"/>
      <c r="E312" s="125">
        <v>735</v>
      </c>
      <c r="F312" s="125" t="s">
        <v>493</v>
      </c>
      <c r="G312" s="126" t="s">
        <v>2166</v>
      </c>
      <c r="H312" s="126"/>
    </row>
    <row r="313" spans="3:8" x14ac:dyDescent="0.25">
      <c r="C313" s="127"/>
      <c r="D313" s="126"/>
      <c r="E313" s="125">
        <v>736</v>
      </c>
      <c r="F313" s="125" t="s">
        <v>494</v>
      </c>
      <c r="G313" s="126" t="s">
        <v>2167</v>
      </c>
      <c r="H313" s="126"/>
    </row>
    <row r="314" spans="3:8" x14ac:dyDescent="0.25">
      <c r="C314" s="127"/>
      <c r="D314" s="126"/>
      <c r="E314" s="125">
        <v>737</v>
      </c>
      <c r="F314" s="125" t="s">
        <v>495</v>
      </c>
      <c r="G314" s="126" t="s">
        <v>2168</v>
      </c>
      <c r="H314" s="126"/>
    </row>
    <row r="315" spans="3:8" x14ac:dyDescent="0.25">
      <c r="C315" s="127"/>
      <c r="D315" s="126"/>
      <c r="E315" s="125">
        <v>738</v>
      </c>
      <c r="F315" s="125" t="s">
        <v>496</v>
      </c>
      <c r="G315" s="126" t="s">
        <v>2169</v>
      </c>
      <c r="H315" s="126"/>
    </row>
    <row r="316" spans="3:8" x14ac:dyDescent="0.25">
      <c r="C316" s="127"/>
      <c r="D316" s="126"/>
      <c r="E316" s="125">
        <v>739</v>
      </c>
      <c r="F316" s="125" t="s">
        <v>497</v>
      </c>
      <c r="G316" s="126" t="s">
        <v>2170</v>
      </c>
      <c r="H316" s="126"/>
    </row>
    <row r="317" spans="3:8" x14ac:dyDescent="0.25">
      <c r="C317" s="127"/>
      <c r="D317" s="126"/>
      <c r="E317" s="125">
        <v>740</v>
      </c>
      <c r="F317" s="125" t="s">
        <v>498</v>
      </c>
      <c r="G317" s="126" t="s">
        <v>2171</v>
      </c>
      <c r="H317" s="126"/>
    </row>
    <row r="318" spans="3:8" x14ac:dyDescent="0.25">
      <c r="C318" s="127"/>
      <c r="D318" s="126"/>
      <c r="E318" s="125">
        <v>735</v>
      </c>
      <c r="F318" s="125" t="s">
        <v>499</v>
      </c>
      <c r="G318" s="126" t="s">
        <v>2172</v>
      </c>
      <c r="H318" s="126"/>
    </row>
    <row r="319" spans="3:8" x14ac:dyDescent="0.25">
      <c r="C319" s="127"/>
      <c r="D319" s="126"/>
      <c r="E319" s="125">
        <v>736</v>
      </c>
      <c r="F319" s="125" t="s">
        <v>500</v>
      </c>
      <c r="G319" s="126" t="s">
        <v>2173</v>
      </c>
      <c r="H319" s="126"/>
    </row>
    <row r="320" spans="3:8" x14ac:dyDescent="0.25">
      <c r="C320" s="127"/>
      <c r="D320" s="126"/>
      <c r="E320" s="125">
        <v>737</v>
      </c>
      <c r="F320" s="125" t="s">
        <v>501</v>
      </c>
      <c r="G320" s="126" t="s">
        <v>2174</v>
      </c>
      <c r="H320" s="126"/>
    </row>
    <row r="321" spans="3:8" x14ac:dyDescent="0.25">
      <c r="C321" s="127"/>
      <c r="D321" s="126"/>
      <c r="E321" s="125">
        <v>738</v>
      </c>
      <c r="F321" s="125" t="s">
        <v>502</v>
      </c>
      <c r="G321" s="126" t="s">
        <v>2175</v>
      </c>
      <c r="H321" s="126"/>
    </row>
    <row r="322" spans="3:8" x14ac:dyDescent="0.25">
      <c r="C322" s="127"/>
      <c r="D322" s="126"/>
      <c r="E322" s="125">
        <v>739</v>
      </c>
      <c r="F322" s="125" t="s">
        <v>503</v>
      </c>
      <c r="G322" s="126" t="s">
        <v>2176</v>
      </c>
      <c r="H322" s="126"/>
    </row>
    <row r="323" spans="3:8" x14ac:dyDescent="0.25">
      <c r="C323" s="127"/>
      <c r="D323" s="126"/>
      <c r="E323" s="125">
        <v>740</v>
      </c>
      <c r="F323" s="125" t="s">
        <v>504</v>
      </c>
      <c r="G323" s="126" t="s">
        <v>2177</v>
      </c>
      <c r="H323" s="126"/>
    </row>
    <row r="324" spans="3:8" x14ac:dyDescent="0.25">
      <c r="C324" s="127"/>
      <c r="D324" s="126"/>
      <c r="E324" s="125">
        <v>741</v>
      </c>
      <c r="F324" s="125" t="s">
        <v>505</v>
      </c>
      <c r="G324" s="126" t="s">
        <v>2178</v>
      </c>
      <c r="H324" s="126"/>
    </row>
    <row r="325" spans="3:8" x14ac:dyDescent="0.25">
      <c r="C325" s="127"/>
      <c r="D325" s="126"/>
      <c r="E325" s="125">
        <v>742</v>
      </c>
      <c r="F325" s="125" t="s">
        <v>506</v>
      </c>
      <c r="G325" s="126" t="s">
        <v>2179</v>
      </c>
      <c r="H325" s="126"/>
    </row>
    <row r="326" spans="3:8" x14ac:dyDescent="0.25">
      <c r="C326" s="127"/>
      <c r="D326" s="126"/>
      <c r="E326" s="125">
        <v>743</v>
      </c>
      <c r="F326" s="125" t="s">
        <v>507</v>
      </c>
      <c r="G326" s="126" t="s">
        <v>2180</v>
      </c>
      <c r="H326" s="126"/>
    </row>
    <row r="327" spans="3:8" x14ac:dyDescent="0.25">
      <c r="C327" s="127"/>
      <c r="D327" s="126"/>
      <c r="E327" s="125">
        <v>744</v>
      </c>
      <c r="F327" s="125" t="s">
        <v>508</v>
      </c>
      <c r="G327" s="126" t="s">
        <v>2181</v>
      </c>
      <c r="H327" s="126"/>
    </row>
    <row r="328" spans="3:8" x14ac:dyDescent="0.25">
      <c r="C328" s="127"/>
      <c r="D328" s="126"/>
      <c r="E328" s="125">
        <v>735</v>
      </c>
      <c r="F328" s="125" t="s">
        <v>509</v>
      </c>
      <c r="G328" s="126" t="s">
        <v>2182</v>
      </c>
      <c r="H328" s="126"/>
    </row>
    <row r="329" spans="3:8" x14ac:dyDescent="0.25">
      <c r="C329" s="127"/>
      <c r="D329" s="126"/>
      <c r="E329" s="125">
        <v>736</v>
      </c>
      <c r="F329" s="125" t="s">
        <v>510</v>
      </c>
      <c r="G329" s="126" t="s">
        <v>2183</v>
      </c>
      <c r="H329" s="126"/>
    </row>
    <row r="330" spans="3:8" x14ac:dyDescent="0.25">
      <c r="C330" s="127"/>
      <c r="D330" s="126"/>
      <c r="E330" s="125">
        <v>737</v>
      </c>
      <c r="F330" s="125" t="s">
        <v>511</v>
      </c>
      <c r="G330" s="126" t="s">
        <v>2184</v>
      </c>
      <c r="H330" s="126"/>
    </row>
    <row r="331" spans="3:8" x14ac:dyDescent="0.25">
      <c r="C331" s="127"/>
      <c r="D331" s="126"/>
      <c r="E331" s="125">
        <v>738</v>
      </c>
      <c r="F331" s="125" t="s">
        <v>512</v>
      </c>
      <c r="G331" s="126" t="s">
        <v>2185</v>
      </c>
      <c r="H331" s="126"/>
    </row>
    <row r="332" spans="3:8" x14ac:dyDescent="0.25">
      <c r="C332" s="127"/>
      <c r="D332" s="126"/>
      <c r="E332" s="125">
        <v>739</v>
      </c>
      <c r="F332" s="125" t="s">
        <v>513</v>
      </c>
      <c r="G332" s="126" t="s">
        <v>2186</v>
      </c>
      <c r="H332" s="126"/>
    </row>
    <row r="333" spans="3:8" x14ac:dyDescent="0.25">
      <c r="C333" s="127"/>
      <c r="D333" s="126"/>
      <c r="E333" s="125">
        <v>740</v>
      </c>
      <c r="F333" s="125" t="s">
        <v>514</v>
      </c>
      <c r="G333" s="126" t="s">
        <v>2187</v>
      </c>
      <c r="H333" s="126"/>
    </row>
    <row r="334" spans="3:8" x14ac:dyDescent="0.25">
      <c r="C334" s="127"/>
      <c r="D334" s="126"/>
      <c r="E334" s="125">
        <v>741</v>
      </c>
      <c r="F334" s="125" t="s">
        <v>515</v>
      </c>
      <c r="G334" s="126" t="s">
        <v>2188</v>
      </c>
      <c r="H334" s="126"/>
    </row>
    <row r="335" spans="3:8" x14ac:dyDescent="0.25">
      <c r="C335" s="127"/>
      <c r="D335" s="126"/>
      <c r="E335" s="125">
        <v>742</v>
      </c>
      <c r="F335" s="125" t="s">
        <v>516</v>
      </c>
      <c r="G335" s="126" t="s">
        <v>2189</v>
      </c>
      <c r="H335" s="126"/>
    </row>
    <row r="336" spans="3:8" x14ac:dyDescent="0.25">
      <c r="C336" s="127"/>
      <c r="D336" s="126"/>
      <c r="E336" s="125">
        <v>743</v>
      </c>
      <c r="F336" s="125" t="s">
        <v>517</v>
      </c>
      <c r="G336" s="126" t="s">
        <v>2190</v>
      </c>
      <c r="H336" s="126"/>
    </row>
    <row r="337" spans="3:8" x14ac:dyDescent="0.25">
      <c r="C337" s="127"/>
      <c r="D337" s="126"/>
      <c r="E337" s="125">
        <v>744</v>
      </c>
      <c r="F337" s="125" t="s">
        <v>518</v>
      </c>
      <c r="G337" s="126" t="s">
        <v>2191</v>
      </c>
      <c r="H337" s="126"/>
    </row>
    <row r="338" spans="3:8" x14ac:dyDescent="0.25">
      <c r="C338" s="127"/>
      <c r="D338" s="126"/>
      <c r="E338" s="125">
        <v>745</v>
      </c>
      <c r="F338" s="125" t="s">
        <v>519</v>
      </c>
      <c r="G338" s="126" t="s">
        <v>2192</v>
      </c>
      <c r="H338" s="126"/>
    </row>
    <row r="339" spans="3:8" x14ac:dyDescent="0.25">
      <c r="C339" s="127"/>
      <c r="D339" s="126"/>
      <c r="E339" s="125">
        <v>746</v>
      </c>
      <c r="F339" s="125" t="s">
        <v>520</v>
      </c>
      <c r="G339" s="126" t="s">
        <v>2193</v>
      </c>
      <c r="H339" s="126"/>
    </row>
    <row r="340" spans="3:8" x14ac:dyDescent="0.25">
      <c r="C340" s="127"/>
      <c r="D340" s="126"/>
      <c r="E340" s="125">
        <v>1</v>
      </c>
      <c r="F340" s="125" t="s">
        <v>521</v>
      </c>
      <c r="G340" s="126" t="s">
        <v>2194</v>
      </c>
      <c r="H340" s="126"/>
    </row>
    <row r="341" spans="3:8" x14ac:dyDescent="0.25">
      <c r="C341" s="127"/>
      <c r="D341" s="126"/>
      <c r="E341" s="125">
        <v>1</v>
      </c>
      <c r="F341" s="125" t="s">
        <v>31</v>
      </c>
      <c r="G341" s="126" t="s">
        <v>2195</v>
      </c>
      <c r="H341" s="126"/>
    </row>
    <row r="342" spans="3:8" x14ac:dyDescent="0.25">
      <c r="C342" s="127"/>
      <c r="D342" s="126"/>
      <c r="E342" s="125">
        <v>1</v>
      </c>
      <c r="F342" s="125" t="s">
        <v>522</v>
      </c>
      <c r="G342" s="126" t="s">
        <v>2196</v>
      </c>
      <c r="H342" s="126"/>
    </row>
    <row r="343" spans="3:8" x14ac:dyDescent="0.25">
      <c r="C343" s="127"/>
      <c r="D343" s="126"/>
      <c r="E343" s="125">
        <v>221</v>
      </c>
      <c r="F343" s="125" t="s">
        <v>523</v>
      </c>
      <c r="G343" s="126" t="s">
        <v>2197</v>
      </c>
      <c r="H343" s="126"/>
    </row>
    <row r="344" spans="3:8" x14ac:dyDescent="0.25">
      <c r="C344" s="127"/>
      <c r="D344" s="126"/>
      <c r="E344" s="125">
        <v>353</v>
      </c>
      <c r="F344" s="125" t="s">
        <v>524</v>
      </c>
      <c r="G344" s="126" t="s">
        <v>2198</v>
      </c>
      <c r="H344" s="126"/>
    </row>
    <row r="345" spans="3:8" x14ac:dyDescent="0.25">
      <c r="C345" s="127"/>
      <c r="D345" s="126"/>
      <c r="E345" s="125">
        <v>500</v>
      </c>
      <c r="F345" s="125" t="s">
        <v>525</v>
      </c>
      <c r="G345" s="126" t="s">
        <v>2199</v>
      </c>
      <c r="H345" s="126"/>
    </row>
    <row r="346" spans="3:8" x14ac:dyDescent="0.25">
      <c r="C346" s="127"/>
      <c r="D346" s="126"/>
      <c r="E346" s="125">
        <v>501</v>
      </c>
      <c r="F346" s="125" t="s">
        <v>526</v>
      </c>
      <c r="G346" s="126" t="s">
        <v>2200</v>
      </c>
      <c r="H346" s="126"/>
    </row>
    <row r="347" spans="3:8" x14ac:dyDescent="0.25">
      <c r="C347" s="127"/>
      <c r="D347" s="126"/>
      <c r="E347" s="125">
        <v>502</v>
      </c>
      <c r="F347" s="125" t="s">
        <v>527</v>
      </c>
      <c r="G347" s="126" t="s">
        <v>2201</v>
      </c>
      <c r="H347" s="126"/>
    </row>
    <row r="348" spans="3:8" x14ac:dyDescent="0.25">
      <c r="C348" s="127"/>
      <c r="D348" s="126"/>
      <c r="E348" s="125">
        <v>503</v>
      </c>
      <c r="F348" s="125" t="s">
        <v>528</v>
      </c>
      <c r="G348" s="126" t="s">
        <v>2202</v>
      </c>
      <c r="H348" s="126"/>
    </row>
    <row r="349" spans="3:8" x14ac:dyDescent="0.25">
      <c r="C349" s="127"/>
      <c r="D349" s="126"/>
      <c r="E349" s="125">
        <v>535</v>
      </c>
      <c r="F349" s="125" t="s">
        <v>529</v>
      </c>
      <c r="G349" s="126" t="s">
        <v>2203</v>
      </c>
      <c r="H349" s="126"/>
    </row>
    <row r="350" spans="3:8" x14ac:dyDescent="0.25">
      <c r="C350" s="127"/>
      <c r="D350" s="126"/>
      <c r="E350" s="125">
        <v>632</v>
      </c>
      <c r="F350" s="125" t="s">
        <v>530</v>
      </c>
      <c r="G350" s="126" t="s">
        <v>2204</v>
      </c>
      <c r="H350" s="126"/>
    </row>
    <row r="351" spans="3:8" x14ac:dyDescent="0.25">
      <c r="C351" s="127"/>
      <c r="D351" s="126"/>
      <c r="E351" s="125">
        <v>675</v>
      </c>
      <c r="F351" s="125" t="s">
        <v>531</v>
      </c>
      <c r="G351" s="126" t="s">
        <v>2205</v>
      </c>
      <c r="H351" s="126"/>
    </row>
    <row r="352" spans="3:8" x14ac:dyDescent="0.25">
      <c r="C352" s="127"/>
      <c r="D352" s="126"/>
      <c r="E352" s="125">
        <v>779</v>
      </c>
      <c r="F352" s="125" t="s">
        <v>532</v>
      </c>
      <c r="G352" s="126" t="s">
        <v>2206</v>
      </c>
      <c r="H352" s="126"/>
    </row>
    <row r="353" spans="3:8" x14ac:dyDescent="0.25">
      <c r="C353" s="127"/>
      <c r="D353" s="126"/>
      <c r="E353" s="125">
        <v>735</v>
      </c>
      <c r="F353" s="125" t="s">
        <v>533</v>
      </c>
      <c r="G353" s="126" t="s">
        <v>2207</v>
      </c>
      <c r="H353" s="126"/>
    </row>
    <row r="354" spans="3:8" x14ac:dyDescent="0.25">
      <c r="C354" s="127"/>
      <c r="D354" s="126"/>
      <c r="E354" s="125">
        <v>736</v>
      </c>
      <c r="F354" s="125" t="s">
        <v>534</v>
      </c>
      <c r="G354" s="126" t="s">
        <v>2208</v>
      </c>
      <c r="H354" s="126"/>
    </row>
    <row r="355" spans="3:8" x14ac:dyDescent="0.25">
      <c r="C355" s="127"/>
      <c r="D355" s="126"/>
      <c r="E355" s="125">
        <v>737</v>
      </c>
      <c r="F355" s="125" t="s">
        <v>535</v>
      </c>
      <c r="G355" s="126" t="s">
        <v>2209</v>
      </c>
      <c r="H355" s="126"/>
    </row>
    <row r="356" spans="3:8" x14ac:dyDescent="0.25">
      <c r="C356" s="127"/>
      <c r="D356" s="126"/>
      <c r="E356" s="125">
        <v>735</v>
      </c>
      <c r="F356" s="125" t="s">
        <v>536</v>
      </c>
      <c r="G356" s="126" t="s">
        <v>2210</v>
      </c>
      <c r="H356" s="126"/>
    </row>
    <row r="357" spans="3:8" x14ac:dyDescent="0.25">
      <c r="C357" s="127"/>
      <c r="D357" s="126"/>
      <c r="E357" s="125">
        <v>735</v>
      </c>
      <c r="F357" s="125" t="s">
        <v>537</v>
      </c>
      <c r="G357" s="126" t="s">
        <v>2211</v>
      </c>
      <c r="H357" s="126"/>
    </row>
    <row r="358" spans="3:8" x14ac:dyDescent="0.25">
      <c r="C358" s="127"/>
      <c r="D358" s="126"/>
      <c r="E358" s="125">
        <v>736</v>
      </c>
      <c r="F358" s="125" t="s">
        <v>538</v>
      </c>
      <c r="G358" s="126" t="s">
        <v>2212</v>
      </c>
      <c r="H358" s="126"/>
    </row>
    <row r="359" spans="3:8" x14ac:dyDescent="0.25">
      <c r="C359" s="127"/>
      <c r="D359" s="126"/>
      <c r="E359" s="125">
        <v>735</v>
      </c>
      <c r="F359" s="125" t="s">
        <v>539</v>
      </c>
      <c r="G359" s="126" t="s">
        <v>2213</v>
      </c>
      <c r="H359" s="126"/>
    </row>
    <row r="360" spans="3:8" x14ac:dyDescent="0.25">
      <c r="C360" s="127"/>
      <c r="D360" s="126"/>
      <c r="E360" s="125">
        <v>736</v>
      </c>
      <c r="F360" s="125" t="s">
        <v>540</v>
      </c>
      <c r="G360" s="126" t="s">
        <v>2214</v>
      </c>
      <c r="H360" s="126"/>
    </row>
    <row r="361" spans="3:8" x14ac:dyDescent="0.25">
      <c r="C361" s="127"/>
      <c r="D361" s="126"/>
      <c r="E361" s="125">
        <v>737</v>
      </c>
      <c r="F361" s="125" t="s">
        <v>541</v>
      </c>
      <c r="G361" s="126" t="s">
        <v>2215</v>
      </c>
      <c r="H361" s="126"/>
    </row>
    <row r="362" spans="3:8" x14ac:dyDescent="0.25">
      <c r="C362" s="127"/>
      <c r="D362" s="126"/>
      <c r="E362" s="125">
        <v>1</v>
      </c>
      <c r="F362" s="125" t="s">
        <v>542</v>
      </c>
      <c r="G362" s="126" t="s">
        <v>2216</v>
      </c>
      <c r="H362" s="126"/>
    </row>
    <row r="363" spans="3:8" x14ac:dyDescent="0.25">
      <c r="C363" s="127"/>
      <c r="D363" s="126"/>
      <c r="E363" s="125">
        <v>89</v>
      </c>
      <c r="F363" s="125" t="s">
        <v>543</v>
      </c>
      <c r="G363" s="126" t="s">
        <v>2217</v>
      </c>
      <c r="H363" s="126"/>
    </row>
    <row r="364" spans="3:8" x14ac:dyDescent="0.25">
      <c r="C364" s="127"/>
      <c r="D364" s="126"/>
      <c r="E364" s="125">
        <v>133</v>
      </c>
      <c r="F364" s="125" t="s">
        <v>544</v>
      </c>
      <c r="G364" s="126" t="s">
        <v>2218</v>
      </c>
      <c r="H364" s="126"/>
    </row>
    <row r="365" spans="3:8" x14ac:dyDescent="0.25">
      <c r="C365" s="127"/>
      <c r="D365" s="126"/>
      <c r="E365" s="125">
        <v>456</v>
      </c>
      <c r="F365" s="125" t="s">
        <v>545</v>
      </c>
      <c r="G365" s="126" t="s">
        <v>2219</v>
      </c>
      <c r="H365" s="126"/>
    </row>
    <row r="366" spans="3:8" x14ac:dyDescent="0.25">
      <c r="C366" s="127"/>
      <c r="D366" s="126"/>
      <c r="E366" s="125">
        <v>458</v>
      </c>
      <c r="F366" s="125" t="s">
        <v>546</v>
      </c>
      <c r="G366" s="126" t="s">
        <v>2220</v>
      </c>
      <c r="H366" s="126"/>
    </row>
    <row r="367" spans="3:8" x14ac:dyDescent="0.25">
      <c r="C367" s="127"/>
      <c r="D367" s="126"/>
      <c r="E367" s="125">
        <v>459</v>
      </c>
      <c r="F367" s="125" t="s">
        <v>547</v>
      </c>
      <c r="G367" s="126" t="s">
        <v>2221</v>
      </c>
      <c r="H367" s="126"/>
    </row>
    <row r="368" spans="3:8" x14ac:dyDescent="0.25">
      <c r="C368" s="127"/>
      <c r="D368" s="126"/>
      <c r="E368" s="125">
        <v>460</v>
      </c>
      <c r="F368" s="125" t="s">
        <v>548</v>
      </c>
      <c r="G368" s="126" t="s">
        <v>2222</v>
      </c>
      <c r="H368" s="126"/>
    </row>
    <row r="369" spans="3:8" x14ac:dyDescent="0.25">
      <c r="C369" s="127"/>
      <c r="D369" s="126"/>
      <c r="E369" s="125">
        <v>461</v>
      </c>
      <c r="F369" s="125" t="s">
        <v>549</v>
      </c>
      <c r="G369" s="126" t="s">
        <v>2223</v>
      </c>
      <c r="H369" s="126"/>
    </row>
    <row r="370" spans="3:8" x14ac:dyDescent="0.25">
      <c r="C370" s="127"/>
      <c r="D370" s="126"/>
      <c r="E370" s="125">
        <v>462</v>
      </c>
      <c r="F370" s="125" t="s">
        <v>550</v>
      </c>
      <c r="G370" s="126" t="s">
        <v>2224</v>
      </c>
      <c r="H370" s="126"/>
    </row>
    <row r="371" spans="3:8" x14ac:dyDescent="0.25">
      <c r="C371" s="127"/>
      <c r="D371" s="126"/>
      <c r="E371" s="125">
        <v>463</v>
      </c>
      <c r="F371" s="125" t="s">
        <v>551</v>
      </c>
      <c r="G371" s="126" t="s">
        <v>2225</v>
      </c>
      <c r="H371" s="126"/>
    </row>
    <row r="372" spans="3:8" x14ac:dyDescent="0.25">
      <c r="C372" s="127"/>
      <c r="D372" s="126"/>
      <c r="E372" s="125">
        <v>464</v>
      </c>
      <c r="F372" s="125" t="s">
        <v>552</v>
      </c>
      <c r="G372" s="126" t="s">
        <v>2226</v>
      </c>
      <c r="H372" s="126"/>
    </row>
    <row r="373" spans="3:8" x14ac:dyDescent="0.25">
      <c r="C373" s="127"/>
      <c r="D373" s="126"/>
      <c r="E373" s="125">
        <v>465</v>
      </c>
      <c r="F373" s="125" t="s">
        <v>553</v>
      </c>
      <c r="G373" s="126" t="s">
        <v>2227</v>
      </c>
      <c r="H373" s="126"/>
    </row>
    <row r="374" spans="3:8" x14ac:dyDescent="0.25">
      <c r="C374" s="127"/>
      <c r="D374" s="126"/>
      <c r="E374" s="125">
        <v>466</v>
      </c>
      <c r="F374" s="125" t="s">
        <v>554</v>
      </c>
      <c r="G374" s="126" t="s">
        <v>2228</v>
      </c>
      <c r="H374" s="126"/>
    </row>
    <row r="375" spans="3:8" x14ac:dyDescent="0.25">
      <c r="C375" s="127"/>
      <c r="D375" s="126"/>
      <c r="E375" s="125">
        <v>467</v>
      </c>
      <c r="F375" s="125" t="s">
        <v>555</v>
      </c>
      <c r="G375" s="126" t="s">
        <v>2229</v>
      </c>
      <c r="H375" s="126"/>
    </row>
    <row r="376" spans="3:8" x14ac:dyDescent="0.25">
      <c r="C376" s="127"/>
      <c r="D376" s="126"/>
      <c r="E376" s="125">
        <v>468</v>
      </c>
      <c r="F376" s="125" t="s">
        <v>556</v>
      </c>
      <c r="G376" s="126" t="s">
        <v>2230</v>
      </c>
      <c r="H376" s="126"/>
    </row>
    <row r="377" spans="3:8" x14ac:dyDescent="0.25">
      <c r="C377" s="127"/>
      <c r="D377" s="126"/>
      <c r="E377" s="125">
        <v>469</v>
      </c>
      <c r="F377" s="125" t="s">
        <v>557</v>
      </c>
      <c r="G377" s="126" t="s">
        <v>2231</v>
      </c>
      <c r="H377" s="126"/>
    </row>
    <row r="378" spans="3:8" x14ac:dyDescent="0.25">
      <c r="C378" s="127"/>
      <c r="D378" s="126"/>
      <c r="E378" s="125">
        <v>470</v>
      </c>
      <c r="F378" s="125" t="s">
        <v>558</v>
      </c>
      <c r="G378" s="126" t="s">
        <v>2232</v>
      </c>
      <c r="H378" s="126"/>
    </row>
    <row r="379" spans="3:8" x14ac:dyDescent="0.25">
      <c r="C379" s="127"/>
      <c r="D379" s="126"/>
      <c r="E379" s="125">
        <v>471</v>
      </c>
      <c r="F379" s="125" t="s">
        <v>559</v>
      </c>
      <c r="G379" s="126" t="s">
        <v>2233</v>
      </c>
      <c r="H379" s="126"/>
    </row>
    <row r="380" spans="3:8" x14ac:dyDescent="0.25">
      <c r="C380" s="127"/>
      <c r="D380" s="126"/>
      <c r="E380" s="125">
        <v>691</v>
      </c>
      <c r="F380" s="125" t="s">
        <v>560</v>
      </c>
      <c r="G380" s="126" t="s">
        <v>2234</v>
      </c>
      <c r="H380" s="126"/>
    </row>
    <row r="381" spans="3:8" x14ac:dyDescent="0.25">
      <c r="C381" s="127"/>
      <c r="D381" s="126"/>
      <c r="E381" s="125">
        <v>870</v>
      </c>
      <c r="F381" s="125" t="s">
        <v>561</v>
      </c>
      <c r="G381" s="126" t="s">
        <v>2235</v>
      </c>
      <c r="H381" s="126"/>
    </row>
    <row r="382" spans="3:8" x14ac:dyDescent="0.25">
      <c r="C382" s="127"/>
      <c r="D382" s="126"/>
      <c r="E382" s="125">
        <v>735</v>
      </c>
      <c r="F382" s="125" t="s">
        <v>562</v>
      </c>
      <c r="G382" s="126" t="s">
        <v>2236</v>
      </c>
      <c r="H382" s="126"/>
    </row>
    <row r="383" spans="3:8" x14ac:dyDescent="0.25">
      <c r="C383" s="127"/>
      <c r="D383" s="126"/>
      <c r="E383" s="125">
        <v>736</v>
      </c>
      <c r="F383" s="125" t="s">
        <v>563</v>
      </c>
      <c r="G383" s="126" t="s">
        <v>2237</v>
      </c>
      <c r="H383" s="126"/>
    </row>
    <row r="384" spans="3:8" x14ac:dyDescent="0.25">
      <c r="C384" s="127"/>
      <c r="D384" s="126"/>
      <c r="E384" s="125">
        <v>737</v>
      </c>
      <c r="F384" s="125" t="s">
        <v>564</v>
      </c>
      <c r="G384" s="126" t="s">
        <v>2238</v>
      </c>
      <c r="H384" s="126"/>
    </row>
    <row r="385" spans="3:8" x14ac:dyDescent="0.25">
      <c r="C385" s="127"/>
      <c r="D385" s="126"/>
      <c r="E385" s="125">
        <v>632</v>
      </c>
      <c r="F385" s="125" t="s">
        <v>565</v>
      </c>
      <c r="G385" s="126" t="s">
        <v>2239</v>
      </c>
      <c r="H385" s="126"/>
    </row>
    <row r="386" spans="3:8" x14ac:dyDescent="0.25">
      <c r="C386" s="127"/>
      <c r="D386" s="126"/>
      <c r="E386" s="125">
        <v>700</v>
      </c>
      <c r="F386" s="125" t="s">
        <v>566</v>
      </c>
      <c r="G386" s="126" t="s">
        <v>2240</v>
      </c>
      <c r="H386" s="126"/>
    </row>
    <row r="387" spans="3:8" x14ac:dyDescent="0.25">
      <c r="C387" s="127"/>
      <c r="D387" s="126"/>
      <c r="E387" s="125">
        <v>735</v>
      </c>
      <c r="F387" s="125" t="s">
        <v>567</v>
      </c>
      <c r="G387" s="126" t="s">
        <v>2241</v>
      </c>
      <c r="H387" s="126"/>
    </row>
    <row r="388" spans="3:8" x14ac:dyDescent="0.25">
      <c r="C388" s="127"/>
      <c r="D388" s="126"/>
      <c r="E388" s="125">
        <v>736</v>
      </c>
      <c r="F388" s="125" t="s">
        <v>568</v>
      </c>
      <c r="G388" s="126" t="s">
        <v>2242</v>
      </c>
      <c r="H388" s="126"/>
    </row>
    <row r="389" spans="3:8" x14ac:dyDescent="0.25">
      <c r="C389" s="127"/>
      <c r="D389" s="126"/>
      <c r="E389" s="125">
        <v>737</v>
      </c>
      <c r="F389" s="125" t="s">
        <v>569</v>
      </c>
      <c r="G389" s="126" t="s">
        <v>2243</v>
      </c>
      <c r="H389" s="126"/>
    </row>
    <row r="390" spans="3:8" x14ac:dyDescent="0.25">
      <c r="C390" s="127"/>
      <c r="D390" s="126"/>
      <c r="E390" s="125">
        <v>738</v>
      </c>
      <c r="F390" s="125" t="s">
        <v>570</v>
      </c>
      <c r="G390" s="126" t="s">
        <v>2244</v>
      </c>
      <c r="H390" s="126"/>
    </row>
    <row r="391" spans="3:8" x14ac:dyDescent="0.25">
      <c r="C391" s="127"/>
      <c r="D391" s="126"/>
      <c r="E391" s="125">
        <v>739</v>
      </c>
      <c r="F391" s="125" t="s">
        <v>571</v>
      </c>
      <c r="G391" s="126" t="s">
        <v>2245</v>
      </c>
      <c r="H391" s="126"/>
    </row>
    <row r="392" spans="3:8" x14ac:dyDescent="0.25">
      <c r="C392" s="127"/>
      <c r="D392" s="126"/>
      <c r="E392" s="125">
        <v>740</v>
      </c>
      <c r="F392" s="125" t="s">
        <v>572</v>
      </c>
      <c r="G392" s="126" t="s">
        <v>2246</v>
      </c>
      <c r="H392" s="126"/>
    </row>
    <row r="393" spans="3:8" x14ac:dyDescent="0.25">
      <c r="C393" s="127"/>
      <c r="D393" s="126"/>
      <c r="E393" s="125">
        <v>741</v>
      </c>
      <c r="F393" s="125" t="s">
        <v>573</v>
      </c>
      <c r="G393" s="126" t="s">
        <v>2247</v>
      </c>
      <c r="H393" s="126"/>
    </row>
    <row r="394" spans="3:8" x14ac:dyDescent="0.25">
      <c r="C394" s="127"/>
      <c r="D394" s="126"/>
      <c r="E394" s="125">
        <v>742</v>
      </c>
      <c r="F394" s="125" t="s">
        <v>574</v>
      </c>
      <c r="G394" s="126" t="s">
        <v>2248</v>
      </c>
      <c r="H394" s="126"/>
    </row>
    <row r="395" spans="3:8" x14ac:dyDescent="0.25">
      <c r="C395" s="127"/>
      <c r="D395" s="126"/>
      <c r="E395" s="125">
        <v>743</v>
      </c>
      <c r="F395" s="125" t="s">
        <v>575</v>
      </c>
      <c r="G395" s="126" t="s">
        <v>2249</v>
      </c>
      <c r="H395" s="126"/>
    </row>
    <row r="396" spans="3:8" x14ac:dyDescent="0.25">
      <c r="C396" s="127"/>
      <c r="D396" s="126"/>
      <c r="E396" s="125">
        <v>744</v>
      </c>
      <c r="F396" s="125" t="s">
        <v>576</v>
      </c>
      <c r="G396" s="126" t="s">
        <v>2250</v>
      </c>
      <c r="H396" s="126"/>
    </row>
    <row r="397" spans="3:8" x14ac:dyDescent="0.25">
      <c r="C397" s="127"/>
      <c r="D397" s="126"/>
      <c r="E397" s="125">
        <v>745</v>
      </c>
      <c r="F397" s="125" t="s">
        <v>577</v>
      </c>
      <c r="G397" s="126" t="s">
        <v>2251</v>
      </c>
      <c r="H397" s="126"/>
    </row>
    <row r="398" spans="3:8" x14ac:dyDescent="0.25">
      <c r="C398" s="127"/>
      <c r="D398" s="126"/>
      <c r="E398" s="125">
        <v>746</v>
      </c>
      <c r="F398" s="125" t="s">
        <v>578</v>
      </c>
      <c r="G398" s="126" t="s">
        <v>2252</v>
      </c>
      <c r="H398" s="126"/>
    </row>
    <row r="399" spans="3:8" x14ac:dyDescent="0.25">
      <c r="C399" s="127"/>
      <c r="D399" s="126"/>
      <c r="E399" s="125">
        <v>747</v>
      </c>
      <c r="F399" s="125" t="s">
        <v>579</v>
      </c>
      <c r="G399" s="126" t="s">
        <v>2253</v>
      </c>
      <c r="H399" s="126"/>
    </row>
    <row r="400" spans="3:8" x14ac:dyDescent="0.25">
      <c r="C400" s="127"/>
      <c r="D400" s="126"/>
      <c r="E400" s="125">
        <v>748</v>
      </c>
      <c r="F400" s="125" t="s">
        <v>580</v>
      </c>
      <c r="G400" s="126" t="s">
        <v>2254</v>
      </c>
      <c r="H400" s="126"/>
    </row>
    <row r="401" spans="3:8" x14ac:dyDescent="0.25">
      <c r="C401" s="127"/>
      <c r="D401" s="126"/>
      <c r="E401" s="125">
        <v>749</v>
      </c>
      <c r="F401" s="125" t="s">
        <v>581</v>
      </c>
      <c r="G401" s="126" t="s">
        <v>2255</v>
      </c>
      <c r="H401" s="126"/>
    </row>
    <row r="402" spans="3:8" x14ac:dyDescent="0.25">
      <c r="C402" s="127"/>
      <c r="D402" s="126"/>
      <c r="E402" s="125">
        <v>991</v>
      </c>
      <c r="F402" s="125" t="s">
        <v>582</v>
      </c>
      <c r="G402" s="126" t="s">
        <v>2256</v>
      </c>
      <c r="H402" s="126"/>
    </row>
    <row r="403" spans="3:8" x14ac:dyDescent="0.25">
      <c r="C403" s="127"/>
      <c r="D403" s="126"/>
      <c r="E403" s="125">
        <v>730</v>
      </c>
      <c r="F403" s="125" t="s">
        <v>570</v>
      </c>
      <c r="G403" s="126" t="s">
        <v>2257</v>
      </c>
      <c r="H403" s="126"/>
    </row>
    <row r="404" spans="3:8" x14ac:dyDescent="0.25">
      <c r="C404" s="127"/>
      <c r="D404" s="126"/>
      <c r="E404" s="125">
        <v>735</v>
      </c>
      <c r="F404" s="125" t="s">
        <v>583</v>
      </c>
      <c r="G404" s="126" t="s">
        <v>2258</v>
      </c>
      <c r="H404" s="126"/>
    </row>
    <row r="405" spans="3:8" x14ac:dyDescent="0.25">
      <c r="C405" s="127"/>
      <c r="D405" s="126"/>
      <c r="E405" s="125">
        <v>736</v>
      </c>
      <c r="F405" s="125" t="s">
        <v>584</v>
      </c>
      <c r="G405" s="126" t="s">
        <v>2259</v>
      </c>
      <c r="H405" s="126"/>
    </row>
    <row r="406" spans="3:8" x14ac:dyDescent="0.25">
      <c r="C406" s="127"/>
      <c r="D406" s="126"/>
      <c r="E406" s="125">
        <v>737</v>
      </c>
      <c r="F406" s="125" t="s">
        <v>585</v>
      </c>
      <c r="G406" s="126" t="s">
        <v>2260</v>
      </c>
      <c r="H406" s="126"/>
    </row>
    <row r="407" spans="3:8" x14ac:dyDescent="0.25">
      <c r="C407" s="127"/>
      <c r="D407" s="126"/>
      <c r="E407" s="125">
        <v>738</v>
      </c>
      <c r="F407" s="125" t="s">
        <v>586</v>
      </c>
      <c r="G407" s="126" t="s">
        <v>2261</v>
      </c>
      <c r="H407" s="126"/>
    </row>
    <row r="408" spans="3:8" x14ac:dyDescent="0.25">
      <c r="C408" s="127"/>
      <c r="D408" s="126"/>
      <c r="E408" s="125">
        <v>739</v>
      </c>
      <c r="F408" s="125" t="s">
        <v>587</v>
      </c>
      <c r="G408" s="126" t="s">
        <v>2262</v>
      </c>
      <c r="H408" s="126"/>
    </row>
    <row r="409" spans="3:8" x14ac:dyDescent="0.25">
      <c r="C409" s="127"/>
      <c r="D409" s="126"/>
      <c r="E409" s="125">
        <v>740</v>
      </c>
      <c r="F409" s="125" t="s">
        <v>588</v>
      </c>
      <c r="G409" s="126" t="s">
        <v>2263</v>
      </c>
      <c r="H409" s="126"/>
    </row>
    <row r="410" spans="3:8" x14ac:dyDescent="0.25">
      <c r="C410" s="127"/>
      <c r="D410" s="126"/>
      <c r="E410" s="125">
        <v>741</v>
      </c>
      <c r="F410" s="125" t="s">
        <v>589</v>
      </c>
      <c r="G410" s="126" t="s">
        <v>2264</v>
      </c>
      <c r="H410" s="126"/>
    </row>
    <row r="411" spans="3:8" x14ac:dyDescent="0.25">
      <c r="C411" s="127"/>
      <c r="D411" s="126"/>
      <c r="E411" s="125">
        <v>742</v>
      </c>
      <c r="F411" s="125" t="s">
        <v>590</v>
      </c>
      <c r="G411" s="126" t="s">
        <v>2265</v>
      </c>
      <c r="H411" s="126"/>
    </row>
    <row r="412" spans="3:8" x14ac:dyDescent="0.25">
      <c r="C412" s="127"/>
      <c r="D412" s="126"/>
      <c r="E412" s="125">
        <v>90</v>
      </c>
      <c r="F412" s="125" t="s">
        <v>591</v>
      </c>
      <c r="G412" s="126" t="s">
        <v>2266</v>
      </c>
      <c r="H412" s="126"/>
    </row>
    <row r="413" spans="3:8" x14ac:dyDescent="0.25">
      <c r="C413" s="127"/>
      <c r="D413" s="126"/>
      <c r="E413" s="125">
        <v>632</v>
      </c>
      <c r="F413" s="125" t="s">
        <v>592</v>
      </c>
      <c r="G413" s="126" t="s">
        <v>2267</v>
      </c>
      <c r="H413" s="126"/>
    </row>
    <row r="414" spans="3:8" x14ac:dyDescent="0.25">
      <c r="C414" s="127"/>
      <c r="D414" s="126"/>
      <c r="E414" s="125">
        <v>633</v>
      </c>
      <c r="F414" s="125" t="s">
        <v>593</v>
      </c>
      <c r="G414" s="126" t="s">
        <v>2268</v>
      </c>
      <c r="H414" s="126"/>
    </row>
    <row r="415" spans="3:8" x14ac:dyDescent="0.25">
      <c r="C415" s="127"/>
      <c r="D415" s="126"/>
      <c r="E415" s="125">
        <v>634</v>
      </c>
      <c r="F415" s="125" t="s">
        <v>594</v>
      </c>
      <c r="G415" s="126" t="s">
        <v>2269</v>
      </c>
      <c r="H415" s="126"/>
    </row>
    <row r="416" spans="3:8" x14ac:dyDescent="0.25">
      <c r="C416" s="127"/>
      <c r="D416" s="126"/>
      <c r="E416" s="125">
        <v>635</v>
      </c>
      <c r="F416" s="125" t="s">
        <v>595</v>
      </c>
      <c r="G416" s="126" t="s">
        <v>2270</v>
      </c>
      <c r="H416" s="126"/>
    </row>
    <row r="417" spans="3:8" x14ac:dyDescent="0.25">
      <c r="C417" s="127"/>
      <c r="D417" s="126"/>
      <c r="E417" s="125">
        <v>636</v>
      </c>
      <c r="F417" s="125" t="s">
        <v>596</v>
      </c>
      <c r="G417" s="126" t="s">
        <v>2271</v>
      </c>
      <c r="H417" s="126"/>
    </row>
    <row r="418" spans="3:8" x14ac:dyDescent="0.25">
      <c r="C418" s="127"/>
      <c r="D418" s="126"/>
      <c r="E418" s="125">
        <v>637</v>
      </c>
      <c r="F418" s="125" t="s">
        <v>597</v>
      </c>
      <c r="G418" s="126" t="s">
        <v>2272</v>
      </c>
      <c r="H418" s="126"/>
    </row>
    <row r="419" spans="3:8" x14ac:dyDescent="0.25">
      <c r="C419" s="127"/>
      <c r="D419" s="126"/>
      <c r="E419" s="125">
        <v>639</v>
      </c>
      <c r="F419" s="125" t="s">
        <v>598</v>
      </c>
      <c r="G419" s="126" t="s">
        <v>2273</v>
      </c>
      <c r="H419" s="126"/>
    </row>
    <row r="420" spans="3:8" x14ac:dyDescent="0.25">
      <c r="C420" s="127"/>
      <c r="D420" s="126"/>
      <c r="E420" s="125">
        <v>640</v>
      </c>
      <c r="F420" s="125" t="s">
        <v>599</v>
      </c>
      <c r="G420" s="126" t="s">
        <v>2274</v>
      </c>
      <c r="H420" s="126"/>
    </row>
    <row r="421" spans="3:8" x14ac:dyDescent="0.25">
      <c r="C421" s="127"/>
      <c r="D421" s="126"/>
      <c r="E421" s="125">
        <v>645</v>
      </c>
      <c r="F421" s="125" t="s">
        <v>600</v>
      </c>
      <c r="G421" s="126" t="s">
        <v>2275</v>
      </c>
      <c r="H421" s="126"/>
    </row>
    <row r="422" spans="3:8" x14ac:dyDescent="0.25">
      <c r="C422" s="127"/>
      <c r="D422" s="126"/>
      <c r="E422" s="125">
        <v>735</v>
      </c>
      <c r="F422" s="125" t="s">
        <v>601</v>
      </c>
      <c r="G422" s="126" t="s">
        <v>2276</v>
      </c>
      <c r="H422" s="126"/>
    </row>
    <row r="423" spans="3:8" x14ac:dyDescent="0.25">
      <c r="C423" s="127"/>
      <c r="D423" s="126"/>
      <c r="E423" s="125">
        <v>736</v>
      </c>
      <c r="F423" s="125" t="s">
        <v>602</v>
      </c>
      <c r="G423" s="126" t="s">
        <v>2277</v>
      </c>
      <c r="H423" s="126"/>
    </row>
    <row r="424" spans="3:8" x14ac:dyDescent="0.25">
      <c r="C424" s="127"/>
      <c r="D424" s="126"/>
      <c r="E424" s="125">
        <v>737</v>
      </c>
      <c r="F424" s="125" t="s">
        <v>603</v>
      </c>
      <c r="G424" s="126" t="s">
        <v>2278</v>
      </c>
      <c r="H424" s="126"/>
    </row>
    <row r="425" spans="3:8" x14ac:dyDescent="0.25">
      <c r="C425" s="127"/>
      <c r="D425" s="126"/>
      <c r="E425" s="125">
        <v>735</v>
      </c>
      <c r="F425" s="125" t="s">
        <v>604</v>
      </c>
      <c r="G425" s="126" t="s">
        <v>2279</v>
      </c>
      <c r="H425" s="126"/>
    </row>
    <row r="426" spans="3:8" x14ac:dyDescent="0.25">
      <c r="C426" s="127"/>
      <c r="D426" s="126"/>
      <c r="E426" s="125">
        <v>736</v>
      </c>
      <c r="F426" s="125" t="s">
        <v>605</v>
      </c>
      <c r="G426" s="126" t="s">
        <v>2280</v>
      </c>
      <c r="H426" s="126"/>
    </row>
    <row r="427" spans="3:8" x14ac:dyDescent="0.25">
      <c r="C427" s="127"/>
      <c r="D427" s="126"/>
      <c r="E427" s="125">
        <v>737</v>
      </c>
      <c r="F427" s="125" t="s">
        <v>606</v>
      </c>
      <c r="G427" s="126" t="s">
        <v>2281</v>
      </c>
      <c r="H427" s="126"/>
    </row>
    <row r="428" spans="3:8" x14ac:dyDescent="0.25">
      <c r="C428" s="127"/>
      <c r="D428" s="126"/>
      <c r="E428" s="125">
        <v>738</v>
      </c>
      <c r="F428" s="125" t="s">
        <v>607</v>
      </c>
      <c r="G428" s="126" t="s">
        <v>2282</v>
      </c>
      <c r="H428" s="126"/>
    </row>
    <row r="429" spans="3:8" x14ac:dyDescent="0.25">
      <c r="C429" s="127"/>
      <c r="D429" s="126"/>
      <c r="E429" s="125">
        <v>739</v>
      </c>
      <c r="F429" s="125" t="s">
        <v>608</v>
      </c>
      <c r="G429" s="126" t="s">
        <v>2283</v>
      </c>
      <c r="H429" s="126"/>
    </row>
    <row r="430" spans="3:8" x14ac:dyDescent="0.25">
      <c r="C430" s="127"/>
      <c r="D430" s="126"/>
      <c r="E430" s="125">
        <v>755</v>
      </c>
      <c r="F430" s="125" t="s">
        <v>609</v>
      </c>
      <c r="G430" s="126" t="s">
        <v>2284</v>
      </c>
      <c r="H430" s="126"/>
    </row>
    <row r="431" spans="3:8" x14ac:dyDescent="0.25">
      <c r="C431" s="127"/>
      <c r="D431" s="126"/>
      <c r="E431" s="125">
        <v>45</v>
      </c>
      <c r="F431" s="125" t="s">
        <v>610</v>
      </c>
      <c r="G431" s="126" t="s">
        <v>2285</v>
      </c>
      <c r="H431" s="126"/>
    </row>
    <row r="432" spans="3:8" x14ac:dyDescent="0.25">
      <c r="C432" s="127"/>
      <c r="D432" s="126"/>
      <c r="E432" s="125">
        <v>46</v>
      </c>
      <c r="F432" s="125" t="s">
        <v>611</v>
      </c>
      <c r="G432" s="126" t="s">
        <v>2286</v>
      </c>
      <c r="H432" s="126"/>
    </row>
    <row r="433" spans="3:8" x14ac:dyDescent="0.25">
      <c r="C433" s="127"/>
      <c r="D433" s="126"/>
      <c r="E433" s="125">
        <v>47</v>
      </c>
      <c r="F433" s="125" t="s">
        <v>612</v>
      </c>
      <c r="G433" s="126" t="s">
        <v>2287</v>
      </c>
      <c r="H433" s="126"/>
    </row>
    <row r="434" spans="3:8" x14ac:dyDescent="0.25">
      <c r="C434" s="127"/>
      <c r="D434" s="126"/>
      <c r="E434" s="125">
        <v>48</v>
      </c>
      <c r="F434" s="125" t="s">
        <v>613</v>
      </c>
      <c r="G434" s="126" t="s">
        <v>2288</v>
      </c>
      <c r="H434" s="126"/>
    </row>
    <row r="435" spans="3:8" x14ac:dyDescent="0.25">
      <c r="C435" s="127"/>
      <c r="D435" s="126"/>
      <c r="E435" s="125">
        <v>50</v>
      </c>
      <c r="F435" s="125" t="s">
        <v>614</v>
      </c>
      <c r="G435" s="126" t="s">
        <v>2289</v>
      </c>
      <c r="H435" s="126"/>
    </row>
    <row r="436" spans="3:8" x14ac:dyDescent="0.25">
      <c r="C436" s="127"/>
      <c r="D436" s="126"/>
      <c r="E436" s="125">
        <v>177</v>
      </c>
      <c r="F436" s="125" t="s">
        <v>615</v>
      </c>
      <c r="G436" s="126" t="s">
        <v>2290</v>
      </c>
      <c r="H436" s="126"/>
    </row>
    <row r="437" spans="3:8" x14ac:dyDescent="0.25">
      <c r="C437" s="127"/>
      <c r="D437" s="126"/>
      <c r="E437" s="125">
        <v>456</v>
      </c>
      <c r="F437" s="125" t="s">
        <v>616</v>
      </c>
      <c r="G437" s="126" t="s">
        <v>2291</v>
      </c>
      <c r="H437" s="126"/>
    </row>
    <row r="438" spans="3:8" x14ac:dyDescent="0.25">
      <c r="C438" s="127"/>
      <c r="D438" s="126"/>
      <c r="E438" s="125">
        <v>632</v>
      </c>
      <c r="F438" s="125" t="s">
        <v>617</v>
      </c>
      <c r="G438" s="126" t="s">
        <v>2292</v>
      </c>
      <c r="H438" s="126"/>
    </row>
    <row r="439" spans="3:8" x14ac:dyDescent="0.25">
      <c r="C439" s="127"/>
      <c r="D439" s="126"/>
      <c r="E439" s="125">
        <v>45</v>
      </c>
      <c r="F439" s="125" t="s">
        <v>618</v>
      </c>
      <c r="G439" s="126" t="s">
        <v>2293</v>
      </c>
      <c r="H439" s="126"/>
    </row>
    <row r="440" spans="3:8" x14ac:dyDescent="0.25">
      <c r="C440" s="127"/>
      <c r="D440" s="126"/>
      <c r="E440" s="125">
        <v>89</v>
      </c>
      <c r="F440" s="125" t="s">
        <v>619</v>
      </c>
      <c r="G440" s="126" t="s">
        <v>2294</v>
      </c>
      <c r="H440" s="126"/>
    </row>
    <row r="441" spans="3:8" x14ac:dyDescent="0.25">
      <c r="C441" s="127"/>
      <c r="D441" s="126"/>
      <c r="E441" s="125">
        <v>353</v>
      </c>
      <c r="F441" s="125" t="s">
        <v>620</v>
      </c>
      <c r="G441" s="126" t="s">
        <v>2295</v>
      </c>
      <c r="H441" s="126"/>
    </row>
    <row r="442" spans="3:8" x14ac:dyDescent="0.25">
      <c r="C442" s="127"/>
      <c r="D442" s="126"/>
      <c r="E442" s="125">
        <v>354</v>
      </c>
      <c r="F442" s="125" t="s">
        <v>621</v>
      </c>
      <c r="G442" s="126" t="s">
        <v>2296</v>
      </c>
      <c r="H442" s="126"/>
    </row>
    <row r="443" spans="3:8" x14ac:dyDescent="0.25">
      <c r="C443" s="127"/>
      <c r="D443" s="126"/>
      <c r="E443" s="125">
        <v>355</v>
      </c>
      <c r="F443" s="125" t="s">
        <v>622</v>
      </c>
      <c r="G443" s="126" t="s">
        <v>2297</v>
      </c>
      <c r="H443" s="126"/>
    </row>
    <row r="444" spans="3:8" x14ac:dyDescent="0.25">
      <c r="C444" s="127"/>
      <c r="D444" s="126"/>
      <c r="E444" s="125">
        <v>360</v>
      </c>
      <c r="F444" s="125" t="s">
        <v>623</v>
      </c>
      <c r="G444" s="126" t="s">
        <v>2298</v>
      </c>
      <c r="H444" s="126"/>
    </row>
    <row r="445" spans="3:8" x14ac:dyDescent="0.25">
      <c r="C445" s="127"/>
      <c r="D445" s="126"/>
      <c r="E445" s="125">
        <v>45</v>
      </c>
      <c r="F445" s="125" t="s">
        <v>624</v>
      </c>
      <c r="G445" s="126" t="s">
        <v>2299</v>
      </c>
      <c r="H445" s="126"/>
    </row>
    <row r="446" spans="3:8" x14ac:dyDescent="0.25">
      <c r="C446" s="127"/>
      <c r="D446" s="126"/>
      <c r="E446" s="125">
        <v>177</v>
      </c>
      <c r="F446" s="125" t="s">
        <v>625</v>
      </c>
      <c r="G446" s="126" t="s">
        <v>2300</v>
      </c>
      <c r="H446" s="126"/>
    </row>
    <row r="447" spans="3:8" x14ac:dyDescent="0.25">
      <c r="C447" s="127"/>
      <c r="D447" s="126"/>
      <c r="E447" s="125">
        <v>178</v>
      </c>
      <c r="F447" s="125" t="s">
        <v>626</v>
      </c>
      <c r="G447" s="126" t="s">
        <v>2301</v>
      </c>
      <c r="H447" s="126"/>
    </row>
    <row r="448" spans="3:8" x14ac:dyDescent="0.25">
      <c r="C448" s="127"/>
      <c r="D448" s="126"/>
      <c r="E448" s="125">
        <v>179</v>
      </c>
      <c r="F448" s="125" t="s">
        <v>627</v>
      </c>
      <c r="G448" s="126" t="s">
        <v>2302</v>
      </c>
      <c r="H448" s="126"/>
    </row>
    <row r="449" spans="3:8" x14ac:dyDescent="0.25">
      <c r="C449" s="127"/>
      <c r="D449" s="126"/>
      <c r="E449" s="125">
        <v>180</v>
      </c>
      <c r="F449" s="125" t="s">
        <v>628</v>
      </c>
      <c r="G449" s="126" t="s">
        <v>2303</v>
      </c>
      <c r="H449" s="126"/>
    </row>
    <row r="450" spans="3:8" x14ac:dyDescent="0.25">
      <c r="C450" s="127"/>
      <c r="D450" s="126"/>
      <c r="E450" s="125">
        <v>500</v>
      </c>
      <c r="F450" s="125" t="s">
        <v>629</v>
      </c>
      <c r="G450" s="126" t="s">
        <v>2304</v>
      </c>
      <c r="H450" s="126"/>
    </row>
    <row r="451" spans="3:8" x14ac:dyDescent="0.25">
      <c r="C451" s="127"/>
      <c r="D451" s="126"/>
      <c r="E451" s="125">
        <v>501</v>
      </c>
      <c r="F451" s="125" t="s">
        <v>630</v>
      </c>
      <c r="G451" s="126" t="s">
        <v>2305</v>
      </c>
      <c r="H451" s="126"/>
    </row>
    <row r="452" spans="3:8" x14ac:dyDescent="0.25">
      <c r="C452" s="127"/>
      <c r="D452" s="126"/>
      <c r="E452" s="125">
        <v>779</v>
      </c>
      <c r="F452" s="125" t="s">
        <v>631</v>
      </c>
      <c r="G452" s="126" t="s">
        <v>2306</v>
      </c>
      <c r="H452" s="126"/>
    </row>
    <row r="453" spans="3:8" x14ac:dyDescent="0.25">
      <c r="C453" s="127"/>
      <c r="D453" s="126"/>
      <c r="E453" s="125">
        <v>45</v>
      </c>
      <c r="F453" s="125" t="s">
        <v>632</v>
      </c>
      <c r="G453" s="126" t="s">
        <v>2307</v>
      </c>
      <c r="H453" s="126"/>
    </row>
    <row r="454" spans="3:8" x14ac:dyDescent="0.25">
      <c r="C454" s="127"/>
      <c r="D454" s="126"/>
      <c r="E454" s="125">
        <v>46</v>
      </c>
      <c r="F454" s="125" t="s">
        <v>633</v>
      </c>
      <c r="G454" s="126" t="s">
        <v>2308</v>
      </c>
      <c r="H454" s="126"/>
    </row>
    <row r="455" spans="3:8" x14ac:dyDescent="0.25">
      <c r="C455" s="127"/>
      <c r="D455" s="126"/>
      <c r="E455" s="125">
        <v>89</v>
      </c>
      <c r="F455" s="125" t="s">
        <v>634</v>
      </c>
      <c r="G455" s="126" t="s">
        <v>2309</v>
      </c>
      <c r="H455" s="126"/>
    </row>
    <row r="456" spans="3:8" x14ac:dyDescent="0.25">
      <c r="C456" s="127"/>
      <c r="D456" s="126"/>
      <c r="E456" s="125">
        <v>90</v>
      </c>
      <c r="F456" s="125" t="s">
        <v>635</v>
      </c>
      <c r="G456" s="126" t="s">
        <v>2310</v>
      </c>
      <c r="H456" s="126"/>
    </row>
    <row r="457" spans="3:8" x14ac:dyDescent="0.25">
      <c r="C457" s="127"/>
      <c r="D457" s="126"/>
      <c r="E457" s="125">
        <v>177</v>
      </c>
      <c r="F457" s="125" t="s">
        <v>636</v>
      </c>
      <c r="G457" s="126" t="s">
        <v>2311</v>
      </c>
      <c r="H457" s="126"/>
    </row>
    <row r="458" spans="3:8" x14ac:dyDescent="0.25">
      <c r="C458" s="127"/>
      <c r="D458" s="126"/>
      <c r="E458" s="125">
        <v>178</v>
      </c>
      <c r="F458" s="125" t="s">
        <v>637</v>
      </c>
      <c r="G458" s="126" t="s">
        <v>2312</v>
      </c>
      <c r="H458" s="126"/>
    </row>
    <row r="459" spans="3:8" x14ac:dyDescent="0.25">
      <c r="C459" s="127"/>
      <c r="D459" s="126"/>
      <c r="E459" s="125">
        <v>221</v>
      </c>
      <c r="F459" s="125" t="s">
        <v>638</v>
      </c>
      <c r="G459" s="126" t="s">
        <v>2313</v>
      </c>
      <c r="H459" s="126"/>
    </row>
    <row r="460" spans="3:8" x14ac:dyDescent="0.25">
      <c r="C460" s="127"/>
      <c r="D460" s="126"/>
      <c r="E460" s="125">
        <v>265</v>
      </c>
      <c r="F460" s="125" t="s">
        <v>639</v>
      </c>
      <c r="G460" s="126" t="s">
        <v>2314</v>
      </c>
      <c r="H460" s="126"/>
    </row>
    <row r="461" spans="3:8" x14ac:dyDescent="0.25">
      <c r="C461" s="127"/>
      <c r="D461" s="126"/>
      <c r="E461" s="125">
        <v>267</v>
      </c>
      <c r="F461" s="125" t="s">
        <v>640</v>
      </c>
      <c r="G461" s="126" t="s">
        <v>2315</v>
      </c>
      <c r="H461" s="126"/>
    </row>
    <row r="462" spans="3:8" x14ac:dyDescent="0.25">
      <c r="C462" s="127"/>
      <c r="D462" s="126"/>
      <c r="E462" s="125">
        <v>632</v>
      </c>
      <c r="F462" s="125" t="s">
        <v>641</v>
      </c>
      <c r="G462" s="126" t="s">
        <v>2316</v>
      </c>
      <c r="H462" s="126"/>
    </row>
    <row r="463" spans="3:8" x14ac:dyDescent="0.25">
      <c r="C463" s="127"/>
      <c r="D463" s="126"/>
      <c r="E463" s="125">
        <v>691</v>
      </c>
      <c r="F463" s="125" t="s">
        <v>642</v>
      </c>
      <c r="G463" s="126" t="s">
        <v>2317</v>
      </c>
      <c r="H463" s="126"/>
    </row>
    <row r="464" spans="3:8" x14ac:dyDescent="0.25">
      <c r="C464" s="127"/>
      <c r="D464" s="126"/>
      <c r="E464" s="125">
        <v>735</v>
      </c>
      <c r="F464" s="125" t="s">
        <v>643</v>
      </c>
      <c r="G464" s="126" t="s">
        <v>2318</v>
      </c>
      <c r="H464" s="126"/>
    </row>
    <row r="465" spans="3:8" x14ac:dyDescent="0.25">
      <c r="C465" s="127"/>
      <c r="D465" s="126"/>
      <c r="E465" s="125">
        <v>45</v>
      </c>
      <c r="F465" s="125" t="s">
        <v>644</v>
      </c>
      <c r="G465" s="126" t="s">
        <v>2319</v>
      </c>
      <c r="H465" s="126"/>
    </row>
    <row r="466" spans="3:8" x14ac:dyDescent="0.25">
      <c r="C466" s="127"/>
      <c r="D466" s="126"/>
      <c r="E466" s="125">
        <v>46</v>
      </c>
      <c r="F466" s="125" t="s">
        <v>645</v>
      </c>
      <c r="G466" s="126" t="s">
        <v>2320</v>
      </c>
      <c r="H466" s="126"/>
    </row>
    <row r="467" spans="3:8" x14ac:dyDescent="0.25">
      <c r="C467" s="127"/>
      <c r="D467" s="126"/>
      <c r="E467" s="125">
        <v>47</v>
      </c>
      <c r="F467" s="125" t="s">
        <v>646</v>
      </c>
      <c r="G467" s="126" t="s">
        <v>2321</v>
      </c>
      <c r="H467" s="126"/>
    </row>
    <row r="468" spans="3:8" x14ac:dyDescent="0.25">
      <c r="C468" s="127"/>
      <c r="D468" s="126"/>
      <c r="E468" s="125">
        <v>48</v>
      </c>
      <c r="F468" s="125" t="s">
        <v>647</v>
      </c>
      <c r="G468" s="126" t="s">
        <v>2322</v>
      </c>
      <c r="H468" s="126"/>
    </row>
    <row r="469" spans="3:8" x14ac:dyDescent="0.25">
      <c r="C469" s="127"/>
      <c r="D469" s="126"/>
      <c r="E469" s="125">
        <v>49</v>
      </c>
      <c r="F469" s="125" t="s">
        <v>648</v>
      </c>
      <c r="G469" s="126" t="s">
        <v>2323</v>
      </c>
      <c r="H469" s="126"/>
    </row>
    <row r="470" spans="3:8" x14ac:dyDescent="0.25">
      <c r="C470" s="127"/>
      <c r="D470" s="126"/>
      <c r="E470" s="125">
        <v>50</v>
      </c>
      <c r="F470" s="125" t="s">
        <v>649</v>
      </c>
      <c r="G470" s="126" t="s">
        <v>2324</v>
      </c>
      <c r="H470" s="126"/>
    </row>
    <row r="471" spans="3:8" x14ac:dyDescent="0.25">
      <c r="C471" s="127"/>
      <c r="D471" s="126"/>
      <c r="E471" s="125">
        <v>180</v>
      </c>
      <c r="F471" s="125" t="s">
        <v>650</v>
      </c>
      <c r="G471" s="126" t="s">
        <v>2325</v>
      </c>
      <c r="H471" s="126"/>
    </row>
    <row r="472" spans="3:8" x14ac:dyDescent="0.25">
      <c r="C472" s="127"/>
      <c r="D472" s="126"/>
      <c r="E472" s="125">
        <v>45</v>
      </c>
      <c r="F472" s="125" t="s">
        <v>651</v>
      </c>
      <c r="G472" s="126" t="s">
        <v>2326</v>
      </c>
      <c r="H472" s="126"/>
    </row>
    <row r="473" spans="3:8" x14ac:dyDescent="0.25">
      <c r="C473" s="127"/>
      <c r="D473" s="126"/>
      <c r="E473" s="125">
        <v>46</v>
      </c>
      <c r="F473" s="125" t="s">
        <v>652</v>
      </c>
      <c r="G473" s="126" t="s">
        <v>2327</v>
      </c>
      <c r="H473" s="126"/>
    </row>
    <row r="474" spans="3:8" x14ac:dyDescent="0.25">
      <c r="C474" s="127"/>
      <c r="D474" s="126"/>
      <c r="E474" s="125">
        <v>47</v>
      </c>
      <c r="F474" s="125" t="s">
        <v>653</v>
      </c>
      <c r="G474" s="126" t="s">
        <v>2328</v>
      </c>
      <c r="H474" s="126"/>
    </row>
    <row r="475" spans="3:8" x14ac:dyDescent="0.25">
      <c r="C475" s="127"/>
      <c r="D475" s="126"/>
      <c r="E475" s="125">
        <v>89</v>
      </c>
      <c r="F475" s="125" t="s">
        <v>654</v>
      </c>
      <c r="G475" s="126" t="s">
        <v>2329</v>
      </c>
      <c r="H475" s="126"/>
    </row>
    <row r="476" spans="3:8" x14ac:dyDescent="0.25">
      <c r="C476" s="127"/>
      <c r="D476" s="126"/>
      <c r="E476" s="125">
        <v>90</v>
      </c>
      <c r="F476" s="125" t="s">
        <v>655</v>
      </c>
      <c r="G476" s="126" t="s">
        <v>2330</v>
      </c>
      <c r="H476" s="126"/>
    </row>
    <row r="477" spans="3:8" x14ac:dyDescent="0.25">
      <c r="C477" s="127"/>
      <c r="D477" s="126"/>
      <c r="E477" s="125">
        <v>91</v>
      </c>
      <c r="F477" s="125" t="s">
        <v>656</v>
      </c>
      <c r="G477" s="126" t="s">
        <v>2331</v>
      </c>
      <c r="H477" s="126"/>
    </row>
    <row r="478" spans="3:8" x14ac:dyDescent="0.25">
      <c r="C478" s="127"/>
      <c r="D478" s="126"/>
      <c r="E478" s="125">
        <v>92</v>
      </c>
      <c r="F478" s="125" t="s">
        <v>657</v>
      </c>
      <c r="G478" s="126" t="s">
        <v>2332</v>
      </c>
      <c r="H478" s="126"/>
    </row>
    <row r="479" spans="3:8" x14ac:dyDescent="0.25">
      <c r="C479" s="127"/>
      <c r="D479" s="126"/>
      <c r="E479" s="125">
        <v>177</v>
      </c>
      <c r="F479" s="125" t="s">
        <v>658</v>
      </c>
      <c r="G479" s="126" t="s">
        <v>2333</v>
      </c>
      <c r="H479" s="126"/>
    </row>
    <row r="480" spans="3:8" x14ac:dyDescent="0.25">
      <c r="C480" s="127"/>
      <c r="D480" s="126"/>
      <c r="E480" s="125">
        <v>225</v>
      </c>
      <c r="F480" s="125" t="s">
        <v>659</v>
      </c>
      <c r="G480" s="126" t="s">
        <v>2334</v>
      </c>
      <c r="H480" s="126"/>
    </row>
    <row r="481" spans="3:8" x14ac:dyDescent="0.25">
      <c r="C481" s="127"/>
      <c r="D481" s="126"/>
      <c r="E481" s="125">
        <v>230</v>
      </c>
      <c r="F481" s="125" t="s">
        <v>660</v>
      </c>
      <c r="G481" s="126" t="s">
        <v>2335</v>
      </c>
      <c r="H481" s="126"/>
    </row>
    <row r="482" spans="3:8" x14ac:dyDescent="0.25">
      <c r="C482" s="127"/>
      <c r="D482" s="126"/>
      <c r="E482" s="125">
        <v>231</v>
      </c>
      <c r="F482" s="125" t="s">
        <v>661</v>
      </c>
      <c r="G482" s="126" t="s">
        <v>2336</v>
      </c>
      <c r="H482" s="126"/>
    </row>
    <row r="483" spans="3:8" x14ac:dyDescent="0.25">
      <c r="C483" s="127"/>
      <c r="D483" s="126"/>
      <c r="E483" s="125">
        <v>300</v>
      </c>
      <c r="F483" s="125" t="s">
        <v>662</v>
      </c>
      <c r="G483" s="126" t="s">
        <v>2337</v>
      </c>
      <c r="H483" s="126"/>
    </row>
    <row r="484" spans="3:8" x14ac:dyDescent="0.25">
      <c r="C484" s="127"/>
      <c r="D484" s="126"/>
      <c r="E484" s="125">
        <v>400</v>
      </c>
      <c r="F484" s="125" t="s">
        <v>663</v>
      </c>
      <c r="G484" s="126" t="s">
        <v>2338</v>
      </c>
      <c r="H484" s="126"/>
    </row>
    <row r="485" spans="3:8" x14ac:dyDescent="0.25">
      <c r="C485" s="127"/>
      <c r="D485" s="126"/>
      <c r="E485" s="125">
        <v>500</v>
      </c>
      <c r="F485" s="125" t="s">
        <v>664</v>
      </c>
      <c r="G485" s="126" t="s">
        <v>2339</v>
      </c>
      <c r="H485" s="126"/>
    </row>
    <row r="486" spans="3:8" x14ac:dyDescent="0.25">
      <c r="C486" s="127"/>
      <c r="D486" s="126"/>
      <c r="E486" s="125">
        <v>505</v>
      </c>
      <c r="F486" s="125" t="s">
        <v>665</v>
      </c>
      <c r="G486" s="126" t="s">
        <v>2340</v>
      </c>
      <c r="H486" s="126"/>
    </row>
    <row r="487" spans="3:8" x14ac:dyDescent="0.25">
      <c r="C487" s="127"/>
      <c r="D487" s="126"/>
      <c r="E487" s="125">
        <v>632</v>
      </c>
      <c r="F487" s="125" t="s">
        <v>666</v>
      </c>
      <c r="G487" s="126" t="s">
        <v>2341</v>
      </c>
      <c r="H487" s="126"/>
    </row>
    <row r="488" spans="3:8" x14ac:dyDescent="0.25">
      <c r="C488" s="127"/>
      <c r="D488" s="126"/>
      <c r="E488" s="125">
        <v>635</v>
      </c>
      <c r="F488" s="125" t="s">
        <v>667</v>
      </c>
      <c r="G488" s="126" t="s">
        <v>2342</v>
      </c>
      <c r="H488" s="126"/>
    </row>
    <row r="489" spans="3:8" x14ac:dyDescent="0.25">
      <c r="C489" s="127"/>
      <c r="D489" s="126"/>
      <c r="E489" s="125">
        <v>779</v>
      </c>
      <c r="F489" s="125" t="s">
        <v>668</v>
      </c>
      <c r="G489" s="126" t="s">
        <v>2343</v>
      </c>
      <c r="H489" s="126"/>
    </row>
    <row r="490" spans="3:8" x14ac:dyDescent="0.25">
      <c r="C490" s="127"/>
      <c r="D490" s="126"/>
      <c r="E490" s="125">
        <v>800</v>
      </c>
      <c r="F490" s="125" t="s">
        <v>669</v>
      </c>
      <c r="G490" s="126" t="s">
        <v>2344</v>
      </c>
      <c r="H490" s="126"/>
    </row>
    <row r="491" spans="3:8" x14ac:dyDescent="0.25">
      <c r="C491" s="127"/>
      <c r="D491" s="126"/>
      <c r="E491" s="125">
        <v>805</v>
      </c>
      <c r="F491" s="125" t="s">
        <v>670</v>
      </c>
      <c r="G491" s="126" t="s">
        <v>2345</v>
      </c>
      <c r="H491" s="126"/>
    </row>
    <row r="492" spans="3:8" x14ac:dyDescent="0.25">
      <c r="C492" s="127"/>
      <c r="D492" s="126"/>
      <c r="E492" s="125">
        <v>1</v>
      </c>
      <c r="F492" s="125" t="s">
        <v>671</v>
      </c>
      <c r="G492" s="126" t="s">
        <v>2346</v>
      </c>
      <c r="H492" s="126"/>
    </row>
    <row r="493" spans="3:8" x14ac:dyDescent="0.25">
      <c r="C493" s="127"/>
      <c r="D493" s="126"/>
      <c r="E493" s="125">
        <v>2</v>
      </c>
      <c r="F493" s="125" t="s">
        <v>672</v>
      </c>
      <c r="G493" s="126" t="s">
        <v>2347</v>
      </c>
      <c r="H493" s="126"/>
    </row>
    <row r="494" spans="3:8" x14ac:dyDescent="0.25">
      <c r="C494" s="127"/>
      <c r="D494" s="126"/>
      <c r="E494" s="125">
        <v>3</v>
      </c>
      <c r="F494" s="125" t="s">
        <v>673</v>
      </c>
      <c r="G494" s="126" t="s">
        <v>2348</v>
      </c>
      <c r="H494" s="126"/>
    </row>
    <row r="495" spans="3:8" x14ac:dyDescent="0.25">
      <c r="C495" s="127"/>
      <c r="D495" s="126"/>
      <c r="E495" s="125">
        <v>45</v>
      </c>
      <c r="F495" s="125" t="s">
        <v>674</v>
      </c>
      <c r="G495" s="126" t="s">
        <v>2349</v>
      </c>
      <c r="H495" s="126"/>
    </row>
    <row r="496" spans="3:8" x14ac:dyDescent="0.25">
      <c r="C496" s="127"/>
      <c r="D496" s="126"/>
      <c r="E496" s="125">
        <v>89</v>
      </c>
      <c r="F496" s="125" t="s">
        <v>675</v>
      </c>
      <c r="G496" s="126" t="s">
        <v>2350</v>
      </c>
      <c r="H496" s="126"/>
    </row>
    <row r="497" spans="3:8" x14ac:dyDescent="0.25">
      <c r="C497" s="127"/>
      <c r="D497" s="126"/>
      <c r="E497" s="125">
        <v>90</v>
      </c>
      <c r="F497" s="125" t="s">
        <v>676</v>
      </c>
      <c r="G497" s="126" t="s">
        <v>2351</v>
      </c>
      <c r="H497" s="126"/>
    </row>
    <row r="498" spans="3:8" x14ac:dyDescent="0.25">
      <c r="C498" s="127"/>
      <c r="D498" s="126"/>
      <c r="E498" s="125">
        <v>91</v>
      </c>
      <c r="F498" s="125" t="s">
        <v>677</v>
      </c>
      <c r="G498" s="126" t="s">
        <v>2352</v>
      </c>
      <c r="H498" s="126"/>
    </row>
    <row r="499" spans="3:8" x14ac:dyDescent="0.25">
      <c r="C499" s="127"/>
      <c r="D499" s="126"/>
      <c r="E499" s="125">
        <v>92</v>
      </c>
      <c r="F499" s="125" t="s">
        <v>678</v>
      </c>
      <c r="G499" s="126" t="s">
        <v>2353</v>
      </c>
      <c r="H499" s="126"/>
    </row>
    <row r="500" spans="3:8" x14ac:dyDescent="0.25">
      <c r="C500" s="127"/>
      <c r="D500" s="126"/>
      <c r="E500" s="125">
        <v>93</v>
      </c>
      <c r="F500" s="125" t="s">
        <v>679</v>
      </c>
      <c r="G500" s="126" t="s">
        <v>2354</v>
      </c>
      <c r="H500" s="126"/>
    </row>
    <row r="501" spans="3:8" x14ac:dyDescent="0.25">
      <c r="C501" s="127"/>
      <c r="D501" s="126"/>
      <c r="E501" s="125">
        <v>94</v>
      </c>
      <c r="F501" s="125" t="s">
        <v>680</v>
      </c>
      <c r="G501" s="126" t="s">
        <v>2355</v>
      </c>
      <c r="H501" s="126"/>
    </row>
    <row r="502" spans="3:8" x14ac:dyDescent="0.25">
      <c r="C502" s="127"/>
      <c r="D502" s="126"/>
      <c r="E502" s="125">
        <v>95</v>
      </c>
      <c r="F502" s="125" t="s">
        <v>681</v>
      </c>
      <c r="G502" s="126" t="s">
        <v>2356</v>
      </c>
      <c r="H502" s="126"/>
    </row>
    <row r="503" spans="3:8" x14ac:dyDescent="0.25">
      <c r="C503" s="127"/>
      <c r="D503" s="126"/>
      <c r="E503" s="125">
        <v>103</v>
      </c>
      <c r="F503" s="125" t="s">
        <v>682</v>
      </c>
      <c r="G503" s="126" t="s">
        <v>2357</v>
      </c>
      <c r="H503" s="126"/>
    </row>
    <row r="504" spans="3:8" x14ac:dyDescent="0.25">
      <c r="C504" s="127"/>
      <c r="D504" s="126"/>
      <c r="E504" s="125">
        <v>105</v>
      </c>
      <c r="F504" s="125" t="s">
        <v>683</v>
      </c>
      <c r="G504" s="126" t="s">
        <v>2358</v>
      </c>
      <c r="H504" s="126"/>
    </row>
    <row r="505" spans="3:8" x14ac:dyDescent="0.25">
      <c r="C505" s="127"/>
      <c r="D505" s="126"/>
      <c r="E505" s="125">
        <v>265</v>
      </c>
      <c r="F505" s="125" t="s">
        <v>684</v>
      </c>
      <c r="G505" s="126" t="s">
        <v>2359</v>
      </c>
      <c r="H505" s="126"/>
    </row>
    <row r="506" spans="3:8" x14ac:dyDescent="0.25">
      <c r="C506" s="127"/>
      <c r="D506" s="126"/>
      <c r="E506" s="125">
        <v>397</v>
      </c>
      <c r="F506" s="125" t="s">
        <v>685</v>
      </c>
      <c r="G506" s="126" t="s">
        <v>2360</v>
      </c>
      <c r="H506" s="126"/>
    </row>
    <row r="507" spans="3:8" x14ac:dyDescent="0.25">
      <c r="C507" s="127"/>
      <c r="D507" s="126"/>
      <c r="E507" s="125">
        <v>398</v>
      </c>
      <c r="F507" s="125" t="s">
        <v>686</v>
      </c>
      <c r="G507" s="126" t="s">
        <v>2361</v>
      </c>
      <c r="H507" s="126"/>
    </row>
    <row r="508" spans="3:8" x14ac:dyDescent="0.25">
      <c r="C508" s="127"/>
      <c r="D508" s="126"/>
      <c r="E508" s="125">
        <v>500</v>
      </c>
      <c r="F508" s="125" t="s">
        <v>687</v>
      </c>
      <c r="G508" s="126" t="s">
        <v>2362</v>
      </c>
      <c r="H508" s="126"/>
    </row>
    <row r="509" spans="3:8" x14ac:dyDescent="0.25">
      <c r="C509" s="127"/>
      <c r="D509" s="126"/>
      <c r="E509" s="125">
        <v>501</v>
      </c>
      <c r="F509" s="125" t="s">
        <v>688</v>
      </c>
      <c r="G509" s="126" t="s">
        <v>2363</v>
      </c>
      <c r="H509" s="126"/>
    </row>
    <row r="510" spans="3:8" x14ac:dyDescent="0.25">
      <c r="C510" s="127"/>
      <c r="D510" s="126"/>
      <c r="E510" s="125">
        <v>502</v>
      </c>
      <c r="F510" s="125" t="s">
        <v>689</v>
      </c>
      <c r="G510" s="126" t="s">
        <v>2364</v>
      </c>
      <c r="H510" s="126"/>
    </row>
    <row r="511" spans="3:8" x14ac:dyDescent="0.25">
      <c r="C511" s="127"/>
      <c r="D511" s="126"/>
      <c r="E511" s="125">
        <v>632</v>
      </c>
      <c r="F511" s="125" t="s">
        <v>690</v>
      </c>
      <c r="G511" s="126" t="s">
        <v>2365</v>
      </c>
      <c r="H511" s="126"/>
    </row>
    <row r="512" spans="3:8" x14ac:dyDescent="0.25">
      <c r="C512" s="127"/>
      <c r="D512" s="126"/>
      <c r="E512" s="125">
        <v>691</v>
      </c>
      <c r="F512" s="125" t="s">
        <v>691</v>
      </c>
      <c r="G512" s="126" t="s">
        <v>2366</v>
      </c>
      <c r="H512" s="126"/>
    </row>
    <row r="513" spans="3:8" x14ac:dyDescent="0.25">
      <c r="C513" s="127"/>
      <c r="D513" s="126"/>
      <c r="E513" s="125">
        <v>692</v>
      </c>
      <c r="F513" s="125" t="s">
        <v>692</v>
      </c>
      <c r="G513" s="126" t="s">
        <v>2367</v>
      </c>
      <c r="H513" s="126"/>
    </row>
    <row r="514" spans="3:8" x14ac:dyDescent="0.25">
      <c r="C514" s="127"/>
      <c r="D514" s="126"/>
      <c r="E514" s="125">
        <v>693</v>
      </c>
      <c r="F514" s="125" t="s">
        <v>693</v>
      </c>
      <c r="G514" s="126" t="s">
        <v>2368</v>
      </c>
      <c r="H514" s="126"/>
    </row>
    <row r="515" spans="3:8" x14ac:dyDescent="0.25">
      <c r="C515" s="127"/>
      <c r="D515" s="126"/>
      <c r="E515" s="125">
        <v>823</v>
      </c>
      <c r="F515" s="125" t="s">
        <v>694</v>
      </c>
      <c r="G515" s="126" t="s">
        <v>2369</v>
      </c>
      <c r="H515" s="126"/>
    </row>
    <row r="516" spans="3:8" x14ac:dyDescent="0.25">
      <c r="C516" s="127"/>
      <c r="D516" s="126"/>
      <c r="E516" s="125">
        <v>824</v>
      </c>
      <c r="F516" s="125" t="s">
        <v>695</v>
      </c>
      <c r="G516" s="126" t="s">
        <v>2370</v>
      </c>
      <c r="H516" s="126"/>
    </row>
    <row r="517" spans="3:8" x14ac:dyDescent="0.25">
      <c r="C517" s="127"/>
      <c r="D517" s="126"/>
      <c r="E517" s="125">
        <v>867</v>
      </c>
      <c r="F517" s="125" t="s">
        <v>696</v>
      </c>
      <c r="G517" s="126" t="s">
        <v>2371</v>
      </c>
      <c r="H517" s="126"/>
    </row>
    <row r="518" spans="3:8" x14ac:dyDescent="0.25">
      <c r="C518" s="127"/>
      <c r="D518" s="126"/>
      <c r="E518" s="125">
        <v>45</v>
      </c>
      <c r="F518" s="125" t="s">
        <v>697</v>
      </c>
      <c r="G518" s="126" t="s">
        <v>2372</v>
      </c>
      <c r="H518" s="126"/>
    </row>
    <row r="519" spans="3:8" x14ac:dyDescent="0.25">
      <c r="C519" s="127"/>
      <c r="D519" s="126"/>
      <c r="E519" s="125">
        <v>46</v>
      </c>
      <c r="F519" s="125" t="s">
        <v>698</v>
      </c>
      <c r="G519" s="126" t="s">
        <v>2373</v>
      </c>
      <c r="H519" s="126"/>
    </row>
    <row r="520" spans="3:8" x14ac:dyDescent="0.25">
      <c r="C520" s="127"/>
      <c r="D520" s="126"/>
      <c r="E520" s="125">
        <v>89</v>
      </c>
      <c r="F520" s="125" t="s">
        <v>699</v>
      </c>
      <c r="G520" s="126" t="s">
        <v>2374</v>
      </c>
      <c r="H520" s="126"/>
    </row>
    <row r="521" spans="3:8" x14ac:dyDescent="0.25">
      <c r="C521" s="127"/>
      <c r="D521" s="126"/>
      <c r="E521" s="125">
        <v>90</v>
      </c>
      <c r="F521" s="125" t="s">
        <v>700</v>
      </c>
      <c r="G521" s="126" t="s">
        <v>2375</v>
      </c>
      <c r="H521" s="126"/>
    </row>
    <row r="522" spans="3:8" x14ac:dyDescent="0.25">
      <c r="C522" s="127"/>
      <c r="D522" s="126"/>
      <c r="E522" s="125">
        <v>265</v>
      </c>
      <c r="F522" s="125" t="s">
        <v>701</v>
      </c>
      <c r="G522" s="126" t="s">
        <v>2376</v>
      </c>
      <c r="H522" s="126"/>
    </row>
    <row r="523" spans="3:8" x14ac:dyDescent="0.25">
      <c r="C523" s="127"/>
      <c r="D523" s="126"/>
      <c r="E523" s="125">
        <v>735</v>
      </c>
      <c r="F523" s="125" t="s">
        <v>702</v>
      </c>
      <c r="G523" s="126" t="s">
        <v>2377</v>
      </c>
      <c r="H523" s="126"/>
    </row>
    <row r="524" spans="3:8" x14ac:dyDescent="0.25">
      <c r="C524" s="127"/>
      <c r="D524" s="126"/>
      <c r="E524" s="125">
        <v>736</v>
      </c>
      <c r="F524" s="125" t="s">
        <v>703</v>
      </c>
      <c r="G524" s="126" t="s">
        <v>2378</v>
      </c>
      <c r="H524" s="126"/>
    </row>
    <row r="525" spans="3:8" x14ac:dyDescent="0.25">
      <c r="C525" s="127"/>
      <c r="D525" s="126"/>
      <c r="E525" s="125">
        <v>779</v>
      </c>
      <c r="F525" s="125" t="s">
        <v>704</v>
      </c>
      <c r="G525" s="126" t="s">
        <v>2379</v>
      </c>
      <c r="H525" s="126"/>
    </row>
    <row r="526" spans="3:8" x14ac:dyDescent="0.25">
      <c r="C526" s="127"/>
      <c r="D526" s="126"/>
      <c r="E526" s="125">
        <v>1</v>
      </c>
      <c r="F526" s="125" t="s">
        <v>705</v>
      </c>
      <c r="G526" s="126" t="s">
        <v>2380</v>
      </c>
      <c r="H526" s="126"/>
    </row>
    <row r="527" spans="3:8" x14ac:dyDescent="0.25">
      <c r="C527" s="127"/>
      <c r="D527" s="126"/>
      <c r="E527" s="125">
        <v>221</v>
      </c>
      <c r="F527" s="125" t="s">
        <v>706</v>
      </c>
      <c r="G527" s="126" t="s">
        <v>2381</v>
      </c>
      <c r="H527" s="126"/>
    </row>
    <row r="528" spans="3:8" x14ac:dyDescent="0.25">
      <c r="C528" s="127"/>
      <c r="D528" s="126"/>
      <c r="E528" s="125">
        <v>456</v>
      </c>
      <c r="F528" s="125" t="s">
        <v>707</v>
      </c>
      <c r="G528" s="126" t="s">
        <v>2382</v>
      </c>
      <c r="H528" s="126"/>
    </row>
    <row r="529" spans="3:8" x14ac:dyDescent="0.25">
      <c r="C529" s="127"/>
      <c r="D529" s="126"/>
      <c r="E529" s="125">
        <v>779</v>
      </c>
      <c r="F529" s="125" t="s">
        <v>708</v>
      </c>
      <c r="G529" s="126" t="s">
        <v>2383</v>
      </c>
      <c r="H529" s="126"/>
    </row>
    <row r="530" spans="3:8" x14ac:dyDescent="0.25">
      <c r="C530" s="127"/>
      <c r="D530" s="126"/>
      <c r="E530" s="125">
        <v>89</v>
      </c>
      <c r="F530" s="125" t="s">
        <v>709</v>
      </c>
      <c r="G530" s="126" t="s">
        <v>2384</v>
      </c>
      <c r="H530" s="126"/>
    </row>
    <row r="531" spans="3:8" x14ac:dyDescent="0.25">
      <c r="C531" s="127"/>
      <c r="D531" s="126"/>
      <c r="E531" s="125">
        <v>456</v>
      </c>
      <c r="F531" s="125" t="s">
        <v>710</v>
      </c>
      <c r="G531" s="126" t="s">
        <v>2385</v>
      </c>
      <c r="H531" s="126"/>
    </row>
    <row r="532" spans="3:8" x14ac:dyDescent="0.25">
      <c r="C532" s="127"/>
      <c r="D532" s="126"/>
      <c r="E532" s="125">
        <v>457</v>
      </c>
      <c r="F532" s="125" t="s">
        <v>711</v>
      </c>
      <c r="G532" s="126" t="s">
        <v>2386</v>
      </c>
      <c r="H532" s="126"/>
    </row>
    <row r="533" spans="3:8" x14ac:dyDescent="0.25">
      <c r="C533" s="127"/>
      <c r="D533" s="126"/>
      <c r="E533" s="125">
        <v>779</v>
      </c>
      <c r="F533" s="125" t="s">
        <v>712</v>
      </c>
      <c r="G533" s="126" t="s">
        <v>2387</v>
      </c>
      <c r="H533" s="126"/>
    </row>
    <row r="534" spans="3:8" x14ac:dyDescent="0.25">
      <c r="C534" s="127"/>
      <c r="D534" s="126"/>
      <c r="E534" s="125">
        <v>1</v>
      </c>
      <c r="F534" s="125" t="s">
        <v>713</v>
      </c>
      <c r="G534" s="126" t="s">
        <v>2388</v>
      </c>
      <c r="H534" s="126"/>
    </row>
    <row r="535" spans="3:8" x14ac:dyDescent="0.25">
      <c r="C535" s="127"/>
      <c r="D535" s="126"/>
      <c r="E535" s="125">
        <v>89</v>
      </c>
      <c r="F535" s="125" t="s">
        <v>714</v>
      </c>
      <c r="G535" s="126" t="s">
        <v>2389</v>
      </c>
      <c r="H535" s="126"/>
    </row>
    <row r="536" spans="3:8" x14ac:dyDescent="0.25">
      <c r="C536" s="127"/>
      <c r="D536" s="126"/>
      <c r="E536" s="125">
        <v>177</v>
      </c>
      <c r="F536" s="125" t="s">
        <v>715</v>
      </c>
      <c r="G536" s="126" t="s">
        <v>2390</v>
      </c>
      <c r="H536" s="126"/>
    </row>
    <row r="537" spans="3:8" x14ac:dyDescent="0.25">
      <c r="C537" s="127"/>
      <c r="D537" s="126"/>
      <c r="E537" s="125">
        <v>456</v>
      </c>
      <c r="F537" s="125" t="s">
        <v>716</v>
      </c>
      <c r="G537" s="126" t="s">
        <v>2391</v>
      </c>
      <c r="H537" s="126"/>
    </row>
    <row r="538" spans="3:8" x14ac:dyDescent="0.25">
      <c r="C538" s="127"/>
      <c r="D538" s="126"/>
      <c r="E538" s="125">
        <v>500</v>
      </c>
      <c r="F538" s="125" t="s">
        <v>717</v>
      </c>
      <c r="G538" s="126" t="s">
        <v>2392</v>
      </c>
      <c r="H538" s="126"/>
    </row>
    <row r="539" spans="3:8" x14ac:dyDescent="0.25">
      <c r="C539" s="127"/>
      <c r="D539" s="126"/>
      <c r="E539" s="125">
        <v>632</v>
      </c>
      <c r="F539" s="125" t="s">
        <v>718</v>
      </c>
      <c r="G539" s="126" t="s">
        <v>2393</v>
      </c>
      <c r="H539" s="126"/>
    </row>
    <row r="540" spans="3:8" x14ac:dyDescent="0.25">
      <c r="C540" s="127"/>
      <c r="D540" s="126"/>
      <c r="E540" s="125">
        <v>779</v>
      </c>
      <c r="F540" s="125" t="s">
        <v>719</v>
      </c>
      <c r="G540" s="126" t="s">
        <v>2394</v>
      </c>
      <c r="H540" s="126"/>
    </row>
    <row r="541" spans="3:8" x14ac:dyDescent="0.25">
      <c r="C541" s="127"/>
      <c r="D541" s="126"/>
      <c r="E541" s="125">
        <v>1</v>
      </c>
      <c r="F541" s="125" t="s">
        <v>720</v>
      </c>
      <c r="G541" s="126" t="s">
        <v>2395</v>
      </c>
      <c r="H541" s="126"/>
    </row>
    <row r="542" spans="3:8" x14ac:dyDescent="0.25">
      <c r="C542" s="127"/>
      <c r="D542" s="126"/>
      <c r="E542" s="125">
        <v>2</v>
      </c>
      <c r="F542" s="125" t="s">
        <v>721</v>
      </c>
      <c r="G542" s="126" t="s">
        <v>2396</v>
      </c>
      <c r="H542" s="126"/>
    </row>
    <row r="543" spans="3:8" x14ac:dyDescent="0.25">
      <c r="C543" s="127"/>
      <c r="D543" s="126"/>
      <c r="E543" s="125">
        <v>3</v>
      </c>
      <c r="F543" s="125" t="s">
        <v>722</v>
      </c>
      <c r="G543" s="126" t="s">
        <v>2397</v>
      </c>
      <c r="H543" s="126"/>
    </row>
    <row r="544" spans="3:8" x14ac:dyDescent="0.25">
      <c r="C544" s="127"/>
      <c r="D544" s="126"/>
      <c r="E544" s="125">
        <v>45</v>
      </c>
      <c r="F544" s="125" t="s">
        <v>723</v>
      </c>
      <c r="G544" s="126" t="s">
        <v>2398</v>
      </c>
      <c r="H544" s="126"/>
    </row>
    <row r="545" spans="3:8" x14ac:dyDescent="0.25">
      <c r="C545" s="127"/>
      <c r="D545" s="126"/>
      <c r="E545" s="125">
        <v>89</v>
      </c>
      <c r="F545" s="125" t="s">
        <v>724</v>
      </c>
      <c r="G545" s="126" t="s">
        <v>2399</v>
      </c>
      <c r="H545" s="126"/>
    </row>
    <row r="546" spans="3:8" x14ac:dyDescent="0.25">
      <c r="C546" s="127"/>
      <c r="D546" s="126"/>
      <c r="E546" s="125">
        <v>90</v>
      </c>
      <c r="F546" s="125" t="s">
        <v>725</v>
      </c>
      <c r="G546" s="126" t="s">
        <v>2400</v>
      </c>
      <c r="H546" s="126"/>
    </row>
    <row r="547" spans="3:8" x14ac:dyDescent="0.25">
      <c r="C547" s="127"/>
      <c r="D547" s="126"/>
      <c r="E547" s="125">
        <v>177</v>
      </c>
      <c r="F547" s="125" t="s">
        <v>726</v>
      </c>
      <c r="G547" s="126" t="s">
        <v>2401</v>
      </c>
      <c r="H547" s="126"/>
    </row>
    <row r="548" spans="3:8" x14ac:dyDescent="0.25">
      <c r="C548" s="127"/>
      <c r="D548" s="126"/>
      <c r="E548" s="125">
        <v>221</v>
      </c>
      <c r="F548" s="125" t="s">
        <v>727</v>
      </c>
      <c r="G548" s="126" t="s">
        <v>2402</v>
      </c>
      <c r="H548" s="126"/>
    </row>
    <row r="549" spans="3:8" x14ac:dyDescent="0.25">
      <c r="C549" s="127"/>
      <c r="D549" s="126"/>
      <c r="E549" s="125">
        <v>222</v>
      </c>
      <c r="F549" s="125" t="s">
        <v>728</v>
      </c>
      <c r="G549" s="126" t="s">
        <v>2403</v>
      </c>
      <c r="H549" s="126"/>
    </row>
    <row r="550" spans="3:8" x14ac:dyDescent="0.25">
      <c r="C550" s="127"/>
      <c r="D550" s="126"/>
      <c r="E550" s="125">
        <v>500</v>
      </c>
      <c r="F550" s="125" t="s">
        <v>729</v>
      </c>
      <c r="G550" s="126" t="s">
        <v>2404</v>
      </c>
      <c r="H550" s="126"/>
    </row>
    <row r="551" spans="3:8" x14ac:dyDescent="0.25">
      <c r="C551" s="127"/>
      <c r="D551" s="126"/>
      <c r="E551" s="125">
        <v>501</v>
      </c>
      <c r="F551" s="125" t="s">
        <v>730</v>
      </c>
      <c r="G551" s="126" t="s">
        <v>2405</v>
      </c>
      <c r="H551" s="126"/>
    </row>
    <row r="552" spans="3:8" x14ac:dyDescent="0.25">
      <c r="C552" s="127"/>
      <c r="D552" s="126"/>
      <c r="E552" s="125">
        <v>691</v>
      </c>
      <c r="F552" s="125" t="s">
        <v>731</v>
      </c>
      <c r="G552" s="126" t="s">
        <v>2406</v>
      </c>
      <c r="H552" s="126"/>
    </row>
    <row r="553" spans="3:8" x14ac:dyDescent="0.25">
      <c r="C553" s="127"/>
      <c r="D553" s="126"/>
      <c r="E553" s="125">
        <v>1</v>
      </c>
      <c r="F553" s="125" t="s">
        <v>732</v>
      </c>
      <c r="G553" s="126" t="s">
        <v>2407</v>
      </c>
      <c r="H553" s="126"/>
    </row>
    <row r="554" spans="3:8" x14ac:dyDescent="0.25">
      <c r="C554" s="127"/>
      <c r="D554" s="126"/>
      <c r="E554" s="125">
        <v>89</v>
      </c>
      <c r="F554" s="125" t="s">
        <v>733</v>
      </c>
      <c r="G554" s="126" t="s">
        <v>2408</v>
      </c>
      <c r="H554" s="126"/>
    </row>
    <row r="555" spans="3:8" x14ac:dyDescent="0.25">
      <c r="C555" s="127"/>
      <c r="D555" s="126"/>
      <c r="E555" s="125">
        <v>90</v>
      </c>
      <c r="F555" s="125" t="s">
        <v>734</v>
      </c>
      <c r="G555" s="126" t="s">
        <v>2409</v>
      </c>
      <c r="H555" s="126"/>
    </row>
    <row r="556" spans="3:8" x14ac:dyDescent="0.25">
      <c r="C556" s="127"/>
      <c r="D556" s="126"/>
      <c r="E556" s="125">
        <v>177</v>
      </c>
      <c r="F556" s="125" t="s">
        <v>735</v>
      </c>
      <c r="G556" s="126" t="s">
        <v>2410</v>
      </c>
      <c r="H556" s="126"/>
    </row>
    <row r="557" spans="3:8" x14ac:dyDescent="0.25">
      <c r="C557" s="127"/>
      <c r="D557" s="126"/>
      <c r="E557" s="125">
        <v>500</v>
      </c>
      <c r="F557" s="125" t="s">
        <v>736</v>
      </c>
      <c r="G557" s="126" t="s">
        <v>2411</v>
      </c>
      <c r="H557" s="126"/>
    </row>
    <row r="558" spans="3:8" x14ac:dyDescent="0.25">
      <c r="C558" s="127"/>
      <c r="D558" s="126"/>
      <c r="E558" s="125">
        <v>867</v>
      </c>
      <c r="F558" s="125" t="s">
        <v>737</v>
      </c>
      <c r="G558" s="126" t="s">
        <v>2412</v>
      </c>
      <c r="H558" s="126"/>
    </row>
    <row r="559" spans="3:8" x14ac:dyDescent="0.25">
      <c r="C559" s="127"/>
      <c r="D559" s="126"/>
      <c r="E559" s="125">
        <v>2</v>
      </c>
      <c r="F559" s="125" t="s">
        <v>738</v>
      </c>
      <c r="G559" s="126" t="s">
        <v>2413</v>
      </c>
      <c r="H559" s="126"/>
    </row>
    <row r="560" spans="3:8" x14ac:dyDescent="0.25">
      <c r="C560" s="127"/>
      <c r="D560" s="126"/>
      <c r="E560" s="125">
        <v>89</v>
      </c>
      <c r="F560" s="125" t="s">
        <v>739</v>
      </c>
      <c r="G560" s="126" t="s">
        <v>2414</v>
      </c>
      <c r="H560" s="126"/>
    </row>
    <row r="561" spans="3:8" x14ac:dyDescent="0.25">
      <c r="C561" s="127"/>
      <c r="D561" s="126"/>
      <c r="E561" s="125">
        <v>95</v>
      </c>
      <c r="F561" s="125" t="s">
        <v>740</v>
      </c>
      <c r="G561" s="126" t="s">
        <v>2415</v>
      </c>
      <c r="H561" s="126"/>
    </row>
    <row r="562" spans="3:8" x14ac:dyDescent="0.25">
      <c r="C562" s="127"/>
      <c r="D562" s="126"/>
      <c r="E562" s="125">
        <v>105</v>
      </c>
      <c r="F562" s="125" t="s">
        <v>741</v>
      </c>
      <c r="G562" s="126" t="s">
        <v>2416</v>
      </c>
      <c r="H562" s="126"/>
    </row>
    <row r="563" spans="3:8" x14ac:dyDescent="0.25">
      <c r="C563" s="127"/>
      <c r="D563" s="126"/>
      <c r="E563" s="125">
        <v>500</v>
      </c>
      <c r="F563" s="125" t="s">
        <v>742</v>
      </c>
      <c r="G563" s="126" t="s">
        <v>2417</v>
      </c>
      <c r="H563" s="126"/>
    </row>
    <row r="564" spans="3:8" x14ac:dyDescent="0.25">
      <c r="C564" s="127"/>
      <c r="D564" s="126"/>
      <c r="E564" s="125">
        <v>510</v>
      </c>
      <c r="F564" s="125" t="s">
        <v>743</v>
      </c>
      <c r="G564" s="126" t="s">
        <v>2418</v>
      </c>
      <c r="H564" s="126"/>
    </row>
    <row r="565" spans="3:8" x14ac:dyDescent="0.25">
      <c r="C565" s="127"/>
      <c r="D565" s="126"/>
      <c r="E565" s="125">
        <v>589</v>
      </c>
      <c r="F565" s="125" t="s">
        <v>744</v>
      </c>
      <c r="G565" s="126" t="s">
        <v>2419</v>
      </c>
      <c r="H565" s="126"/>
    </row>
    <row r="566" spans="3:8" x14ac:dyDescent="0.25">
      <c r="C566" s="127"/>
      <c r="D566" s="126"/>
      <c r="E566" s="125">
        <v>595</v>
      </c>
      <c r="F566" s="125" t="s">
        <v>745</v>
      </c>
      <c r="G566" s="126" t="s">
        <v>2420</v>
      </c>
      <c r="H566" s="126"/>
    </row>
    <row r="567" spans="3:8" x14ac:dyDescent="0.25">
      <c r="C567" s="127"/>
      <c r="D567" s="126"/>
      <c r="E567" s="125">
        <v>632</v>
      </c>
      <c r="F567" s="125" t="s">
        <v>746</v>
      </c>
      <c r="G567" s="126" t="s">
        <v>2421</v>
      </c>
      <c r="H567" s="126"/>
    </row>
    <row r="568" spans="3:8" x14ac:dyDescent="0.25">
      <c r="C568" s="127"/>
      <c r="D568" s="126"/>
      <c r="E568" s="125">
        <v>633</v>
      </c>
      <c r="F568" s="125" t="s">
        <v>747</v>
      </c>
      <c r="G568" s="126" t="s">
        <v>2422</v>
      </c>
      <c r="H568" s="126"/>
    </row>
    <row r="569" spans="3:8" x14ac:dyDescent="0.25">
      <c r="C569" s="127"/>
      <c r="D569" s="126"/>
      <c r="E569" s="125">
        <v>735</v>
      </c>
      <c r="F569" s="125" t="s">
        <v>748</v>
      </c>
      <c r="G569" s="126" t="s">
        <v>2423</v>
      </c>
      <c r="H569" s="126"/>
    </row>
    <row r="570" spans="3:8" x14ac:dyDescent="0.25">
      <c r="C570" s="127"/>
      <c r="D570" s="126"/>
      <c r="E570" s="125">
        <v>779</v>
      </c>
      <c r="F570" s="125" t="s">
        <v>749</v>
      </c>
      <c r="G570" s="126" t="s">
        <v>2424</v>
      </c>
      <c r="H570" s="126"/>
    </row>
    <row r="571" spans="3:8" x14ac:dyDescent="0.25">
      <c r="C571" s="127"/>
      <c r="D571" s="126"/>
      <c r="E571" s="125">
        <v>867</v>
      </c>
      <c r="F571" s="125" t="s">
        <v>750</v>
      </c>
      <c r="G571" s="126" t="s">
        <v>2425</v>
      </c>
      <c r="H571" s="126"/>
    </row>
    <row r="572" spans="3:8" x14ac:dyDescent="0.25">
      <c r="C572" s="127"/>
      <c r="D572" s="126"/>
      <c r="E572" s="125">
        <v>868</v>
      </c>
      <c r="F572" s="125" t="s">
        <v>751</v>
      </c>
      <c r="G572" s="126" t="s">
        <v>2426</v>
      </c>
      <c r="H572" s="126"/>
    </row>
    <row r="573" spans="3:8" x14ac:dyDescent="0.25">
      <c r="C573" s="127"/>
      <c r="D573" s="126"/>
      <c r="E573" s="125">
        <v>1</v>
      </c>
      <c r="F573" s="125" t="s">
        <v>752</v>
      </c>
      <c r="G573" s="126" t="s">
        <v>2427</v>
      </c>
      <c r="H573" s="126"/>
    </row>
    <row r="574" spans="3:8" x14ac:dyDescent="0.25">
      <c r="C574" s="127"/>
      <c r="D574" s="126"/>
      <c r="E574" s="125">
        <v>2</v>
      </c>
      <c r="F574" s="125" t="s">
        <v>753</v>
      </c>
      <c r="G574" s="126" t="s">
        <v>2428</v>
      </c>
      <c r="H574" s="126"/>
    </row>
    <row r="575" spans="3:8" x14ac:dyDescent="0.25">
      <c r="C575" s="127"/>
      <c r="D575" s="126"/>
      <c r="E575" s="125">
        <v>45</v>
      </c>
      <c r="F575" s="125" t="s">
        <v>754</v>
      </c>
      <c r="G575" s="126" t="s">
        <v>2429</v>
      </c>
      <c r="H575" s="126"/>
    </row>
    <row r="576" spans="3:8" x14ac:dyDescent="0.25">
      <c r="C576" s="127"/>
      <c r="D576" s="126"/>
      <c r="E576" s="125">
        <v>47</v>
      </c>
      <c r="F576" s="125" t="s">
        <v>755</v>
      </c>
      <c r="G576" s="126" t="s">
        <v>2430</v>
      </c>
      <c r="H576" s="126"/>
    </row>
    <row r="577" spans="3:8" x14ac:dyDescent="0.25">
      <c r="C577" s="127"/>
      <c r="D577" s="126"/>
      <c r="E577" s="125">
        <v>89</v>
      </c>
      <c r="F577" s="125" t="s">
        <v>756</v>
      </c>
      <c r="G577" s="126" t="s">
        <v>2431</v>
      </c>
      <c r="H577" s="126"/>
    </row>
    <row r="578" spans="3:8" x14ac:dyDescent="0.25">
      <c r="C578" s="127"/>
      <c r="D578" s="126"/>
      <c r="E578" s="125">
        <v>90</v>
      </c>
      <c r="F578" s="125" t="s">
        <v>757</v>
      </c>
      <c r="G578" s="126" t="s">
        <v>2432</v>
      </c>
      <c r="H578" s="126"/>
    </row>
    <row r="579" spans="3:8" x14ac:dyDescent="0.25">
      <c r="C579" s="127"/>
      <c r="D579" s="126"/>
      <c r="E579" s="125">
        <v>95</v>
      </c>
      <c r="F579" s="125" t="s">
        <v>758</v>
      </c>
      <c r="G579" s="126" t="s">
        <v>2433</v>
      </c>
      <c r="H579" s="126"/>
    </row>
    <row r="580" spans="3:8" x14ac:dyDescent="0.25">
      <c r="C580" s="127"/>
      <c r="D580" s="126"/>
      <c r="E580" s="125">
        <v>177</v>
      </c>
      <c r="F580" s="125" t="s">
        <v>759</v>
      </c>
      <c r="G580" s="126" t="s">
        <v>2434</v>
      </c>
      <c r="H580" s="126"/>
    </row>
    <row r="581" spans="3:8" x14ac:dyDescent="0.25">
      <c r="C581" s="127"/>
      <c r="D581" s="126"/>
      <c r="E581" s="125">
        <v>178</v>
      </c>
      <c r="F581" s="125" t="s">
        <v>760</v>
      </c>
      <c r="G581" s="126" t="s">
        <v>2435</v>
      </c>
      <c r="H581" s="126"/>
    </row>
    <row r="582" spans="3:8" x14ac:dyDescent="0.25">
      <c r="C582" s="127"/>
      <c r="D582" s="126"/>
      <c r="E582" s="125">
        <v>500</v>
      </c>
      <c r="F582" s="125" t="s">
        <v>761</v>
      </c>
      <c r="G582" s="126" t="s">
        <v>2436</v>
      </c>
      <c r="H582" s="126"/>
    </row>
    <row r="583" spans="3:8" x14ac:dyDescent="0.25">
      <c r="C583" s="127"/>
      <c r="D583" s="126"/>
      <c r="E583" s="125">
        <v>508</v>
      </c>
      <c r="F583" s="125" t="s">
        <v>762</v>
      </c>
      <c r="G583" s="126" t="s">
        <v>2437</v>
      </c>
      <c r="H583" s="126"/>
    </row>
    <row r="584" spans="3:8" x14ac:dyDescent="0.25">
      <c r="C584" s="127"/>
      <c r="D584" s="126"/>
      <c r="E584" s="125">
        <v>510</v>
      </c>
      <c r="F584" s="125" t="s">
        <v>763</v>
      </c>
      <c r="G584" s="126" t="s">
        <v>2438</v>
      </c>
      <c r="H584" s="126"/>
    </row>
    <row r="585" spans="3:8" x14ac:dyDescent="0.25">
      <c r="C585" s="127"/>
      <c r="D585" s="126"/>
      <c r="E585" s="125">
        <v>511</v>
      </c>
      <c r="F585" s="125" t="s">
        <v>764</v>
      </c>
      <c r="G585" s="126" t="s">
        <v>2439</v>
      </c>
      <c r="H585" s="126"/>
    </row>
    <row r="586" spans="3:8" x14ac:dyDescent="0.25">
      <c r="C586" s="127"/>
      <c r="D586" s="126"/>
      <c r="E586" s="125">
        <v>512</v>
      </c>
      <c r="F586" s="125" t="s">
        <v>765</v>
      </c>
      <c r="G586" s="126" t="s">
        <v>2440</v>
      </c>
      <c r="H586" s="126"/>
    </row>
    <row r="587" spans="3:8" x14ac:dyDescent="0.25">
      <c r="C587" s="127"/>
      <c r="D587" s="126"/>
      <c r="E587" s="125">
        <v>513</v>
      </c>
      <c r="F587" s="125" t="s">
        <v>766</v>
      </c>
      <c r="G587" s="126" t="s">
        <v>2441</v>
      </c>
      <c r="H587" s="126"/>
    </row>
    <row r="588" spans="3:8" x14ac:dyDescent="0.25">
      <c r="C588" s="127"/>
      <c r="D588" s="126"/>
      <c r="E588" s="125">
        <v>515</v>
      </c>
      <c r="F588" s="125" t="s">
        <v>767</v>
      </c>
      <c r="G588" s="126" t="s">
        <v>2442</v>
      </c>
      <c r="H588" s="126"/>
    </row>
    <row r="589" spans="3:8" x14ac:dyDescent="0.25">
      <c r="C589" s="127"/>
      <c r="D589" s="126"/>
      <c r="E589" s="125">
        <v>632</v>
      </c>
      <c r="F589" s="125" t="s">
        <v>768</v>
      </c>
      <c r="G589" s="126" t="s">
        <v>2443</v>
      </c>
      <c r="H589" s="126"/>
    </row>
    <row r="590" spans="3:8" x14ac:dyDescent="0.25">
      <c r="C590" s="127"/>
      <c r="D590" s="126"/>
      <c r="E590" s="125">
        <v>635</v>
      </c>
      <c r="F590" s="125" t="s">
        <v>769</v>
      </c>
      <c r="G590" s="126" t="s">
        <v>2444</v>
      </c>
      <c r="H590" s="126"/>
    </row>
    <row r="591" spans="3:8" x14ac:dyDescent="0.25">
      <c r="C591" s="127"/>
      <c r="D591" s="126"/>
      <c r="E591" s="125">
        <v>676</v>
      </c>
      <c r="F591" s="125" t="s">
        <v>770</v>
      </c>
      <c r="G591" s="126" t="s">
        <v>2445</v>
      </c>
      <c r="H591" s="126"/>
    </row>
    <row r="592" spans="3:8" x14ac:dyDescent="0.25">
      <c r="C592" s="127"/>
      <c r="D592" s="126"/>
      <c r="E592" s="125">
        <v>999</v>
      </c>
      <c r="F592" s="125" t="s">
        <v>105</v>
      </c>
      <c r="G592" s="126" t="s">
        <v>2446</v>
      </c>
      <c r="H592" s="126"/>
    </row>
    <row r="593" spans="3:8" x14ac:dyDescent="0.25">
      <c r="C593" s="127"/>
      <c r="D593" s="126"/>
      <c r="E593" s="125">
        <v>89</v>
      </c>
      <c r="F593" s="125" t="s">
        <v>771</v>
      </c>
      <c r="G593" s="126" t="s">
        <v>2447</v>
      </c>
      <c r="H593" s="126"/>
    </row>
    <row r="594" spans="3:8" x14ac:dyDescent="0.25">
      <c r="C594" s="127"/>
      <c r="D594" s="126"/>
      <c r="E594" s="125">
        <v>95</v>
      </c>
      <c r="F594" s="125" t="s">
        <v>772</v>
      </c>
      <c r="G594" s="126" t="s">
        <v>2448</v>
      </c>
      <c r="H594" s="126"/>
    </row>
    <row r="595" spans="3:8" x14ac:dyDescent="0.25">
      <c r="C595" s="127"/>
      <c r="D595" s="126"/>
      <c r="E595" s="125">
        <v>691</v>
      </c>
      <c r="F595" s="125" t="s">
        <v>773</v>
      </c>
      <c r="G595" s="126" t="s">
        <v>2449</v>
      </c>
      <c r="H595" s="126"/>
    </row>
    <row r="596" spans="3:8" x14ac:dyDescent="0.25">
      <c r="C596" s="127"/>
      <c r="D596" s="126"/>
      <c r="E596" s="125">
        <v>1</v>
      </c>
      <c r="F596" s="125" t="s">
        <v>774</v>
      </c>
      <c r="G596" s="126" t="s">
        <v>2450</v>
      </c>
      <c r="H596" s="126"/>
    </row>
    <row r="597" spans="3:8" x14ac:dyDescent="0.25">
      <c r="C597" s="127"/>
      <c r="D597" s="126"/>
      <c r="E597" s="125">
        <v>2</v>
      </c>
      <c r="F597" s="125" t="s">
        <v>775</v>
      </c>
      <c r="G597" s="126" t="s">
        <v>2451</v>
      </c>
      <c r="H597" s="126"/>
    </row>
    <row r="598" spans="3:8" x14ac:dyDescent="0.25">
      <c r="C598" s="127"/>
      <c r="D598" s="126"/>
      <c r="E598" s="125">
        <v>45</v>
      </c>
      <c r="F598" s="125" t="s">
        <v>776</v>
      </c>
      <c r="G598" s="126" t="s">
        <v>2452</v>
      </c>
      <c r="H598" s="126"/>
    </row>
    <row r="599" spans="3:8" x14ac:dyDescent="0.25">
      <c r="C599" s="127"/>
      <c r="D599" s="126"/>
      <c r="E599" s="125">
        <v>89</v>
      </c>
      <c r="F599" s="125" t="s">
        <v>777</v>
      </c>
      <c r="G599" s="126" t="s">
        <v>2453</v>
      </c>
      <c r="H599" s="126"/>
    </row>
    <row r="600" spans="3:8" x14ac:dyDescent="0.25">
      <c r="C600" s="127"/>
      <c r="D600" s="126"/>
      <c r="E600" s="125">
        <v>90</v>
      </c>
      <c r="F600" s="125" t="s">
        <v>778</v>
      </c>
      <c r="G600" s="126" t="s">
        <v>2454</v>
      </c>
      <c r="H600" s="126"/>
    </row>
    <row r="601" spans="3:8" x14ac:dyDescent="0.25">
      <c r="C601" s="127"/>
      <c r="D601" s="126"/>
      <c r="E601" s="125">
        <v>91</v>
      </c>
      <c r="F601" s="125" t="s">
        <v>779</v>
      </c>
      <c r="G601" s="126" t="s">
        <v>2455</v>
      </c>
      <c r="H601" s="126"/>
    </row>
    <row r="602" spans="3:8" x14ac:dyDescent="0.25">
      <c r="C602" s="127"/>
      <c r="D602" s="126"/>
      <c r="E602" s="125">
        <v>92</v>
      </c>
      <c r="F602" s="125" t="s">
        <v>780</v>
      </c>
      <c r="G602" s="126" t="s">
        <v>2456</v>
      </c>
      <c r="H602" s="126"/>
    </row>
    <row r="603" spans="3:8" x14ac:dyDescent="0.25">
      <c r="C603" s="127"/>
      <c r="D603" s="126"/>
      <c r="E603" s="125">
        <v>133</v>
      </c>
      <c r="F603" s="125" t="s">
        <v>781</v>
      </c>
      <c r="G603" s="126" t="s">
        <v>2457</v>
      </c>
      <c r="H603" s="126"/>
    </row>
    <row r="604" spans="3:8" x14ac:dyDescent="0.25">
      <c r="C604" s="127"/>
      <c r="D604" s="126"/>
      <c r="E604" s="125">
        <v>171</v>
      </c>
      <c r="F604" s="125" t="s">
        <v>782</v>
      </c>
      <c r="G604" s="126" t="s">
        <v>2458</v>
      </c>
      <c r="H604" s="126"/>
    </row>
    <row r="605" spans="3:8" x14ac:dyDescent="0.25">
      <c r="C605" s="127"/>
      <c r="D605" s="126"/>
      <c r="E605" s="125">
        <v>177</v>
      </c>
      <c r="F605" s="125" t="s">
        <v>783</v>
      </c>
      <c r="G605" s="126" t="s">
        <v>2459</v>
      </c>
      <c r="H605" s="126"/>
    </row>
    <row r="606" spans="3:8" x14ac:dyDescent="0.25">
      <c r="C606" s="127"/>
      <c r="D606" s="126"/>
      <c r="E606" s="125">
        <v>178</v>
      </c>
      <c r="F606" s="125" t="s">
        <v>784</v>
      </c>
      <c r="G606" s="126" t="s">
        <v>2460</v>
      </c>
      <c r="H606" s="126"/>
    </row>
    <row r="607" spans="3:8" x14ac:dyDescent="0.25">
      <c r="C607" s="127"/>
      <c r="D607" s="126"/>
      <c r="E607" s="125">
        <v>179</v>
      </c>
      <c r="F607" s="125" t="s">
        <v>785</v>
      </c>
      <c r="G607" s="126" t="s">
        <v>2461</v>
      </c>
      <c r="H607" s="126"/>
    </row>
    <row r="608" spans="3:8" x14ac:dyDescent="0.25">
      <c r="C608" s="127"/>
      <c r="D608" s="126"/>
      <c r="E608" s="125">
        <v>180</v>
      </c>
      <c r="F608" s="125" t="s">
        <v>786</v>
      </c>
      <c r="G608" s="126" t="s">
        <v>2462</v>
      </c>
      <c r="H608" s="126"/>
    </row>
    <row r="609" spans="3:8" x14ac:dyDescent="0.25">
      <c r="C609" s="127"/>
      <c r="D609" s="126"/>
      <c r="E609" s="125">
        <v>181</v>
      </c>
      <c r="F609" s="125" t="s">
        <v>787</v>
      </c>
      <c r="G609" s="126" t="s">
        <v>2463</v>
      </c>
      <c r="H609" s="126"/>
    </row>
    <row r="610" spans="3:8" x14ac:dyDescent="0.25">
      <c r="C610" s="127"/>
      <c r="D610" s="126"/>
      <c r="E610" s="125">
        <v>182</v>
      </c>
      <c r="F610" s="125" t="s">
        <v>788</v>
      </c>
      <c r="G610" s="126" t="s">
        <v>2464</v>
      </c>
      <c r="H610" s="126"/>
    </row>
    <row r="611" spans="3:8" x14ac:dyDescent="0.25">
      <c r="C611" s="127"/>
      <c r="D611" s="126"/>
      <c r="E611" s="125">
        <v>187</v>
      </c>
      <c r="F611" s="125" t="s">
        <v>789</v>
      </c>
      <c r="G611" s="126" t="s">
        <v>2465</v>
      </c>
      <c r="H611" s="126"/>
    </row>
    <row r="612" spans="3:8" x14ac:dyDescent="0.25">
      <c r="C612" s="127"/>
      <c r="D612" s="126"/>
      <c r="E612" s="125">
        <v>221</v>
      </c>
      <c r="F612" s="125" t="s">
        <v>728</v>
      </c>
      <c r="G612" s="126" t="s">
        <v>2466</v>
      </c>
      <c r="H612" s="126"/>
    </row>
    <row r="613" spans="3:8" x14ac:dyDescent="0.25">
      <c r="C613" s="127"/>
      <c r="D613" s="126"/>
      <c r="E613" s="125">
        <v>300</v>
      </c>
      <c r="F613" s="125" t="s">
        <v>790</v>
      </c>
      <c r="G613" s="126" t="s">
        <v>2467</v>
      </c>
      <c r="H613" s="126"/>
    </row>
    <row r="614" spans="3:8" x14ac:dyDescent="0.25">
      <c r="C614" s="127"/>
      <c r="D614" s="126"/>
      <c r="E614" s="125">
        <v>500</v>
      </c>
      <c r="F614" s="125" t="s">
        <v>791</v>
      </c>
      <c r="G614" s="126" t="s">
        <v>2468</v>
      </c>
      <c r="H614" s="126"/>
    </row>
    <row r="615" spans="3:8" x14ac:dyDescent="0.25">
      <c r="C615" s="127"/>
      <c r="D615" s="126"/>
      <c r="E615" s="125">
        <v>501</v>
      </c>
      <c r="F615" s="125" t="s">
        <v>792</v>
      </c>
      <c r="G615" s="126" t="s">
        <v>2469</v>
      </c>
      <c r="H615" s="126"/>
    </row>
    <row r="616" spans="3:8" x14ac:dyDescent="0.25">
      <c r="C616" s="127"/>
      <c r="D616" s="126"/>
      <c r="E616" s="125">
        <v>502</v>
      </c>
      <c r="F616" s="125" t="s">
        <v>793</v>
      </c>
      <c r="G616" s="126" t="s">
        <v>2470</v>
      </c>
      <c r="H616" s="126"/>
    </row>
    <row r="617" spans="3:8" x14ac:dyDescent="0.25">
      <c r="C617" s="127"/>
      <c r="D617" s="126"/>
      <c r="E617" s="125">
        <v>521</v>
      </c>
      <c r="F617" s="125" t="s">
        <v>794</v>
      </c>
      <c r="G617" s="126" t="s">
        <v>2471</v>
      </c>
      <c r="H617" s="126"/>
    </row>
    <row r="618" spans="3:8" x14ac:dyDescent="0.25">
      <c r="C618" s="127"/>
      <c r="D618" s="126"/>
      <c r="E618" s="125">
        <v>585</v>
      </c>
      <c r="F618" s="125" t="s">
        <v>795</v>
      </c>
      <c r="G618" s="126" t="s">
        <v>2472</v>
      </c>
      <c r="H618" s="126"/>
    </row>
    <row r="619" spans="3:8" x14ac:dyDescent="0.25">
      <c r="C619" s="127"/>
      <c r="D619" s="126"/>
      <c r="E619" s="125">
        <v>632</v>
      </c>
      <c r="F619" s="125" t="s">
        <v>796</v>
      </c>
      <c r="G619" s="126" t="s">
        <v>2473</v>
      </c>
      <c r="H619" s="126"/>
    </row>
    <row r="620" spans="3:8" x14ac:dyDescent="0.25">
      <c r="C620" s="127"/>
      <c r="D620" s="126"/>
      <c r="E620" s="125">
        <v>702</v>
      </c>
      <c r="F620" s="125" t="s">
        <v>797</v>
      </c>
      <c r="G620" s="126" t="s">
        <v>2474</v>
      </c>
      <c r="H620" s="126"/>
    </row>
    <row r="621" spans="3:8" x14ac:dyDescent="0.25">
      <c r="C621" s="127"/>
      <c r="D621" s="126"/>
      <c r="E621" s="125">
        <v>735</v>
      </c>
      <c r="F621" s="125" t="s">
        <v>798</v>
      </c>
      <c r="G621" s="126" t="s">
        <v>2475</v>
      </c>
      <c r="H621" s="126"/>
    </row>
    <row r="622" spans="3:8" x14ac:dyDescent="0.25">
      <c r="C622" s="127"/>
      <c r="D622" s="126"/>
      <c r="E622" s="125">
        <v>825</v>
      </c>
      <c r="F622" s="125" t="s">
        <v>799</v>
      </c>
      <c r="G622" s="126" t="s">
        <v>2476</v>
      </c>
      <c r="H622" s="126"/>
    </row>
    <row r="623" spans="3:8" x14ac:dyDescent="0.25">
      <c r="C623" s="127"/>
      <c r="D623" s="126"/>
      <c r="E623" s="125">
        <v>867</v>
      </c>
      <c r="F623" s="125" t="s">
        <v>800</v>
      </c>
      <c r="G623" s="126" t="s">
        <v>2477</v>
      </c>
      <c r="H623" s="126"/>
    </row>
    <row r="624" spans="3:8" x14ac:dyDescent="0.25">
      <c r="C624" s="127"/>
      <c r="D624" s="126"/>
      <c r="E624" s="125">
        <v>888</v>
      </c>
      <c r="F624" s="125" t="s">
        <v>801</v>
      </c>
      <c r="G624" s="126" t="s">
        <v>2478</v>
      </c>
      <c r="H624" s="126"/>
    </row>
    <row r="625" spans="3:8" x14ac:dyDescent="0.25">
      <c r="C625" s="127"/>
      <c r="D625" s="126"/>
      <c r="E625" s="125">
        <v>999</v>
      </c>
      <c r="F625" s="125" t="s">
        <v>802</v>
      </c>
      <c r="G625" s="126" t="s">
        <v>2479</v>
      </c>
      <c r="H625" s="126"/>
    </row>
    <row r="626" spans="3:8" x14ac:dyDescent="0.25">
      <c r="C626" s="127"/>
      <c r="D626" s="126"/>
      <c r="E626" s="125">
        <v>1</v>
      </c>
      <c r="F626" s="125" t="s">
        <v>803</v>
      </c>
      <c r="G626" s="126" t="s">
        <v>2480</v>
      </c>
      <c r="H626" s="126"/>
    </row>
    <row r="627" spans="3:8" x14ac:dyDescent="0.25">
      <c r="C627" s="127"/>
      <c r="D627" s="126"/>
      <c r="E627" s="125">
        <v>45</v>
      </c>
      <c r="F627" s="125" t="s">
        <v>804</v>
      </c>
      <c r="G627" s="126" t="s">
        <v>2481</v>
      </c>
      <c r="H627" s="126"/>
    </row>
    <row r="628" spans="3:8" x14ac:dyDescent="0.25">
      <c r="C628" s="127"/>
      <c r="D628" s="126"/>
      <c r="E628" s="125">
        <v>46</v>
      </c>
      <c r="F628" s="125" t="s">
        <v>805</v>
      </c>
      <c r="G628" s="126" t="s">
        <v>2482</v>
      </c>
      <c r="H628" s="126"/>
    </row>
    <row r="629" spans="3:8" x14ac:dyDescent="0.25">
      <c r="C629" s="127"/>
      <c r="D629" s="126"/>
      <c r="E629" s="125">
        <v>47</v>
      </c>
      <c r="F629" s="125" t="s">
        <v>806</v>
      </c>
      <c r="G629" s="126" t="s">
        <v>2483</v>
      </c>
      <c r="H629" s="126"/>
    </row>
    <row r="630" spans="3:8" x14ac:dyDescent="0.25">
      <c r="C630" s="127"/>
      <c r="D630" s="126"/>
      <c r="E630" s="125">
        <v>89</v>
      </c>
      <c r="F630" s="125" t="s">
        <v>807</v>
      </c>
      <c r="G630" s="126" t="s">
        <v>2484</v>
      </c>
      <c r="H630" s="126"/>
    </row>
    <row r="631" spans="3:8" x14ac:dyDescent="0.25">
      <c r="C631" s="127"/>
      <c r="D631" s="126"/>
      <c r="E631" s="125">
        <v>90</v>
      </c>
      <c r="F631" s="125" t="s">
        <v>808</v>
      </c>
      <c r="G631" s="126" t="s">
        <v>2485</v>
      </c>
      <c r="H631" s="126"/>
    </row>
    <row r="632" spans="3:8" x14ac:dyDescent="0.25">
      <c r="C632" s="127"/>
      <c r="D632" s="126"/>
      <c r="E632" s="125">
        <v>178</v>
      </c>
      <c r="F632" s="125" t="s">
        <v>809</v>
      </c>
      <c r="G632" s="126" t="s">
        <v>2486</v>
      </c>
      <c r="H632" s="126"/>
    </row>
    <row r="633" spans="3:8" x14ac:dyDescent="0.25">
      <c r="C633" s="127"/>
      <c r="D633" s="126"/>
      <c r="E633" s="125">
        <v>179</v>
      </c>
      <c r="F633" s="125" t="s">
        <v>810</v>
      </c>
      <c r="G633" s="126" t="s">
        <v>2487</v>
      </c>
      <c r="H633" s="126"/>
    </row>
    <row r="634" spans="3:8" x14ac:dyDescent="0.25">
      <c r="C634" s="127"/>
      <c r="D634" s="126"/>
      <c r="E634" s="125">
        <v>180</v>
      </c>
      <c r="F634" s="125" t="s">
        <v>811</v>
      </c>
      <c r="G634" s="126" t="s">
        <v>2488</v>
      </c>
      <c r="H634" s="126"/>
    </row>
    <row r="635" spans="3:8" x14ac:dyDescent="0.25">
      <c r="C635" s="127"/>
      <c r="D635" s="126"/>
      <c r="E635" s="125">
        <v>221</v>
      </c>
      <c r="F635" s="125" t="s">
        <v>812</v>
      </c>
      <c r="G635" s="126" t="s">
        <v>2489</v>
      </c>
      <c r="H635" s="126"/>
    </row>
    <row r="636" spans="3:8" x14ac:dyDescent="0.25">
      <c r="C636" s="127"/>
      <c r="D636" s="126"/>
      <c r="E636" s="125">
        <v>222</v>
      </c>
      <c r="F636" s="125" t="s">
        <v>813</v>
      </c>
      <c r="G636" s="126" t="s">
        <v>2490</v>
      </c>
      <c r="H636" s="126"/>
    </row>
    <row r="637" spans="3:8" x14ac:dyDescent="0.25">
      <c r="C637" s="127"/>
      <c r="D637" s="126"/>
      <c r="E637" s="125">
        <v>265</v>
      </c>
      <c r="F637" s="125" t="s">
        <v>814</v>
      </c>
      <c r="G637" s="126" t="s">
        <v>2491</v>
      </c>
      <c r="H637" s="126"/>
    </row>
    <row r="638" spans="3:8" x14ac:dyDescent="0.25">
      <c r="C638" s="127"/>
      <c r="D638" s="126"/>
      <c r="E638" s="125">
        <v>350</v>
      </c>
      <c r="F638" s="125" t="s">
        <v>815</v>
      </c>
      <c r="G638" s="126" t="s">
        <v>2492</v>
      </c>
      <c r="H638" s="126"/>
    </row>
    <row r="639" spans="3:8" x14ac:dyDescent="0.25">
      <c r="C639" s="127"/>
      <c r="D639" s="126"/>
      <c r="E639" s="125">
        <v>505</v>
      </c>
      <c r="F639" s="125" t="s">
        <v>816</v>
      </c>
      <c r="G639" s="126" t="s">
        <v>2493</v>
      </c>
      <c r="H639" s="126"/>
    </row>
    <row r="640" spans="3:8" x14ac:dyDescent="0.25">
      <c r="C640" s="127"/>
      <c r="D640" s="126"/>
      <c r="E640" s="125">
        <v>632</v>
      </c>
      <c r="F640" s="125" t="s">
        <v>817</v>
      </c>
      <c r="G640" s="126" t="s">
        <v>2494</v>
      </c>
      <c r="H640" s="126"/>
    </row>
    <row r="641" spans="3:8" x14ac:dyDescent="0.25">
      <c r="C641" s="127"/>
      <c r="D641" s="126"/>
      <c r="E641" s="125">
        <v>633</v>
      </c>
      <c r="F641" s="125" t="s">
        <v>818</v>
      </c>
      <c r="G641" s="126" t="s">
        <v>2495</v>
      </c>
      <c r="H641" s="126"/>
    </row>
    <row r="642" spans="3:8" x14ac:dyDescent="0.25">
      <c r="C642" s="127"/>
      <c r="D642" s="126"/>
      <c r="E642" s="125">
        <v>634</v>
      </c>
      <c r="F642" s="125" t="s">
        <v>819</v>
      </c>
      <c r="G642" s="126" t="s">
        <v>2496</v>
      </c>
      <c r="H642" s="126"/>
    </row>
    <row r="643" spans="3:8" x14ac:dyDescent="0.25">
      <c r="C643" s="127"/>
      <c r="D643" s="126"/>
      <c r="E643" s="125">
        <v>635</v>
      </c>
      <c r="F643" s="125" t="s">
        <v>820</v>
      </c>
      <c r="G643" s="126" t="s">
        <v>2497</v>
      </c>
      <c r="H643" s="126"/>
    </row>
    <row r="644" spans="3:8" x14ac:dyDescent="0.25">
      <c r="C644" s="127"/>
      <c r="D644" s="126"/>
      <c r="E644" s="125">
        <v>636</v>
      </c>
      <c r="F644" s="125" t="s">
        <v>821</v>
      </c>
      <c r="G644" s="126" t="s">
        <v>2498</v>
      </c>
      <c r="H644" s="126"/>
    </row>
    <row r="645" spans="3:8" x14ac:dyDescent="0.25">
      <c r="C645" s="127"/>
      <c r="D645" s="126"/>
      <c r="E645" s="125">
        <v>691</v>
      </c>
      <c r="F645" s="125" t="s">
        <v>822</v>
      </c>
      <c r="G645" s="126" t="s">
        <v>2499</v>
      </c>
      <c r="H645" s="126"/>
    </row>
    <row r="646" spans="3:8" x14ac:dyDescent="0.25">
      <c r="C646" s="127"/>
      <c r="D646" s="126"/>
      <c r="E646" s="125">
        <v>701</v>
      </c>
      <c r="F646" s="125" t="s">
        <v>823</v>
      </c>
      <c r="G646" s="126" t="s">
        <v>2500</v>
      </c>
      <c r="H646" s="126"/>
    </row>
    <row r="647" spans="3:8" x14ac:dyDescent="0.25">
      <c r="C647" s="127"/>
      <c r="D647" s="126"/>
      <c r="E647" s="125">
        <v>705</v>
      </c>
      <c r="F647" s="125" t="s">
        <v>824</v>
      </c>
      <c r="G647" s="126" t="s">
        <v>2501</v>
      </c>
      <c r="H647" s="126"/>
    </row>
    <row r="648" spans="3:8" x14ac:dyDescent="0.25">
      <c r="C648" s="127"/>
      <c r="D648" s="126"/>
      <c r="E648" s="125">
        <v>779</v>
      </c>
      <c r="F648" s="125" t="s">
        <v>825</v>
      </c>
      <c r="G648" s="126" t="s">
        <v>2502</v>
      </c>
      <c r="H648" s="126"/>
    </row>
    <row r="649" spans="3:8" x14ac:dyDescent="0.25">
      <c r="C649" s="127"/>
      <c r="D649" s="126"/>
      <c r="E649" s="125">
        <v>780</v>
      </c>
      <c r="F649" s="125" t="s">
        <v>826</v>
      </c>
      <c r="G649" s="126" t="s">
        <v>2503</v>
      </c>
      <c r="H649" s="126"/>
    </row>
    <row r="650" spans="3:8" x14ac:dyDescent="0.25">
      <c r="C650" s="127"/>
      <c r="D650" s="126"/>
      <c r="E650" s="125">
        <v>781</v>
      </c>
      <c r="F650" s="125" t="s">
        <v>827</v>
      </c>
      <c r="G650" s="126" t="s">
        <v>2504</v>
      </c>
      <c r="H650" s="126"/>
    </row>
    <row r="651" spans="3:8" x14ac:dyDescent="0.25">
      <c r="C651" s="127"/>
      <c r="D651" s="126"/>
      <c r="E651" s="125">
        <v>782</v>
      </c>
      <c r="F651" s="125" t="s">
        <v>828</v>
      </c>
      <c r="G651" s="126" t="s">
        <v>2505</v>
      </c>
      <c r="H651" s="126"/>
    </row>
    <row r="652" spans="3:8" x14ac:dyDescent="0.25">
      <c r="C652" s="127"/>
      <c r="D652" s="126"/>
      <c r="E652" s="125">
        <v>926</v>
      </c>
      <c r="F652" s="125" t="s">
        <v>829</v>
      </c>
      <c r="G652" s="126" t="s">
        <v>2506</v>
      </c>
      <c r="H652" s="126"/>
    </row>
    <row r="653" spans="3:8" x14ac:dyDescent="0.25">
      <c r="C653" s="127"/>
      <c r="D653" s="126"/>
      <c r="E653" s="125">
        <v>45</v>
      </c>
      <c r="F653" s="125" t="s">
        <v>830</v>
      </c>
      <c r="G653" s="126" t="s">
        <v>2507</v>
      </c>
      <c r="H653" s="126"/>
    </row>
    <row r="654" spans="3:8" x14ac:dyDescent="0.25">
      <c r="C654" s="127"/>
      <c r="D654" s="126"/>
      <c r="E654" s="125">
        <v>46</v>
      </c>
      <c r="F654" s="125" t="s">
        <v>831</v>
      </c>
      <c r="G654" s="126" t="s">
        <v>2508</v>
      </c>
      <c r="H654" s="126"/>
    </row>
    <row r="655" spans="3:8" x14ac:dyDescent="0.25">
      <c r="C655" s="127"/>
      <c r="D655" s="126"/>
      <c r="E655" s="125">
        <v>133</v>
      </c>
      <c r="F655" s="125" t="s">
        <v>832</v>
      </c>
      <c r="G655" s="126" t="s">
        <v>2509</v>
      </c>
      <c r="H655" s="126"/>
    </row>
    <row r="656" spans="3:8" x14ac:dyDescent="0.25">
      <c r="C656" s="127"/>
      <c r="D656" s="126"/>
      <c r="E656" s="125">
        <v>177</v>
      </c>
      <c r="F656" s="125" t="s">
        <v>833</v>
      </c>
      <c r="G656" s="126" t="s">
        <v>2510</v>
      </c>
      <c r="H656" s="126"/>
    </row>
    <row r="657" spans="3:8" x14ac:dyDescent="0.25">
      <c r="C657" s="127"/>
      <c r="D657" s="126"/>
      <c r="E657" s="125">
        <v>178</v>
      </c>
      <c r="F657" s="125" t="s">
        <v>834</v>
      </c>
      <c r="G657" s="126" t="s">
        <v>2511</v>
      </c>
      <c r="H657" s="126"/>
    </row>
    <row r="658" spans="3:8" x14ac:dyDescent="0.25">
      <c r="C658" s="127"/>
      <c r="D658" s="126"/>
      <c r="E658" s="125">
        <v>179</v>
      </c>
      <c r="F658" s="125" t="s">
        <v>835</v>
      </c>
      <c r="G658" s="126" t="s">
        <v>2512</v>
      </c>
      <c r="H658" s="126"/>
    </row>
    <row r="659" spans="3:8" x14ac:dyDescent="0.25">
      <c r="C659" s="127"/>
      <c r="D659" s="126"/>
      <c r="E659" s="125">
        <v>180</v>
      </c>
      <c r="F659" s="125" t="s">
        <v>836</v>
      </c>
      <c r="G659" s="126" t="s">
        <v>2513</v>
      </c>
      <c r="H659" s="126"/>
    </row>
    <row r="660" spans="3:8" x14ac:dyDescent="0.25">
      <c r="C660" s="127"/>
      <c r="D660" s="126"/>
      <c r="E660" s="125">
        <v>181</v>
      </c>
      <c r="F660" s="125" t="s">
        <v>837</v>
      </c>
      <c r="G660" s="126" t="s">
        <v>2514</v>
      </c>
      <c r="H660" s="126"/>
    </row>
    <row r="661" spans="3:8" x14ac:dyDescent="0.25">
      <c r="C661" s="127"/>
      <c r="D661" s="126"/>
      <c r="E661" s="125">
        <v>190</v>
      </c>
      <c r="F661" s="125" t="s">
        <v>838</v>
      </c>
      <c r="G661" s="126" t="s">
        <v>2515</v>
      </c>
      <c r="H661" s="126"/>
    </row>
    <row r="662" spans="3:8" x14ac:dyDescent="0.25">
      <c r="C662" s="127"/>
      <c r="D662" s="126"/>
      <c r="E662" s="125">
        <v>221</v>
      </c>
      <c r="F662" s="125" t="s">
        <v>839</v>
      </c>
      <c r="G662" s="126" t="s">
        <v>2516</v>
      </c>
      <c r="H662" s="126"/>
    </row>
    <row r="663" spans="3:8" x14ac:dyDescent="0.25">
      <c r="C663" s="127"/>
      <c r="D663" s="126"/>
      <c r="E663" s="125">
        <v>456</v>
      </c>
      <c r="F663" s="125" t="s">
        <v>840</v>
      </c>
      <c r="G663" s="126" t="s">
        <v>2517</v>
      </c>
      <c r="H663" s="126"/>
    </row>
    <row r="664" spans="3:8" x14ac:dyDescent="0.25">
      <c r="C664" s="127"/>
      <c r="D664" s="126"/>
      <c r="E664" s="125">
        <v>632</v>
      </c>
      <c r="F664" s="125" t="s">
        <v>841</v>
      </c>
      <c r="G664" s="126" t="s">
        <v>2518</v>
      </c>
      <c r="H664" s="126"/>
    </row>
    <row r="665" spans="3:8" x14ac:dyDescent="0.25">
      <c r="C665" s="127"/>
      <c r="D665" s="126"/>
      <c r="E665" s="125">
        <v>633</v>
      </c>
      <c r="F665" s="125" t="s">
        <v>842</v>
      </c>
      <c r="G665" s="126" t="s">
        <v>2519</v>
      </c>
      <c r="H665" s="126"/>
    </row>
    <row r="666" spans="3:8" x14ac:dyDescent="0.25">
      <c r="C666" s="127"/>
      <c r="D666" s="126"/>
      <c r="E666" s="125">
        <v>634</v>
      </c>
      <c r="F666" s="125" t="s">
        <v>843</v>
      </c>
      <c r="G666" s="126" t="s">
        <v>2520</v>
      </c>
      <c r="H666" s="126"/>
    </row>
    <row r="667" spans="3:8" x14ac:dyDescent="0.25">
      <c r="C667" s="127"/>
      <c r="D667" s="126"/>
      <c r="E667" s="125">
        <v>635</v>
      </c>
      <c r="F667" s="125" t="s">
        <v>844</v>
      </c>
      <c r="G667" s="126" t="s">
        <v>2521</v>
      </c>
      <c r="H667" s="126"/>
    </row>
    <row r="668" spans="3:8" x14ac:dyDescent="0.25">
      <c r="C668" s="127"/>
      <c r="D668" s="126"/>
      <c r="E668" s="125">
        <v>867</v>
      </c>
      <c r="F668" s="125" t="s">
        <v>845</v>
      </c>
      <c r="G668" s="126" t="s">
        <v>2522</v>
      </c>
      <c r="H668" s="126"/>
    </row>
    <row r="669" spans="3:8" x14ac:dyDescent="0.25">
      <c r="C669" s="127"/>
      <c r="D669" s="126"/>
      <c r="E669" s="125">
        <v>45</v>
      </c>
      <c r="F669" s="125" t="s">
        <v>846</v>
      </c>
      <c r="G669" s="126" t="s">
        <v>2523</v>
      </c>
      <c r="H669" s="126"/>
    </row>
    <row r="670" spans="3:8" x14ac:dyDescent="0.25">
      <c r="C670" s="127"/>
      <c r="D670" s="126"/>
      <c r="E670" s="125">
        <v>89</v>
      </c>
      <c r="F670" s="125" t="s">
        <v>847</v>
      </c>
      <c r="G670" s="126" t="s">
        <v>2524</v>
      </c>
      <c r="H670" s="126"/>
    </row>
    <row r="671" spans="3:8" x14ac:dyDescent="0.25">
      <c r="C671" s="127"/>
      <c r="D671" s="126"/>
      <c r="E671" s="125">
        <v>90</v>
      </c>
      <c r="F671" s="125" t="s">
        <v>848</v>
      </c>
      <c r="G671" s="126" t="s">
        <v>2525</v>
      </c>
      <c r="H671" s="126"/>
    </row>
    <row r="672" spans="3:8" x14ac:dyDescent="0.25">
      <c r="C672" s="127"/>
      <c r="D672" s="126"/>
      <c r="E672" s="125">
        <v>221</v>
      </c>
      <c r="F672" s="125" t="s">
        <v>849</v>
      </c>
      <c r="G672" s="126" t="s">
        <v>2526</v>
      </c>
      <c r="H672" s="126"/>
    </row>
    <row r="673" spans="3:8" x14ac:dyDescent="0.25">
      <c r="C673" s="127"/>
      <c r="D673" s="126"/>
      <c r="E673" s="125">
        <v>265</v>
      </c>
      <c r="F673" s="125" t="s">
        <v>850</v>
      </c>
      <c r="G673" s="126" t="s">
        <v>2527</v>
      </c>
      <c r="H673" s="126"/>
    </row>
    <row r="674" spans="3:8" x14ac:dyDescent="0.25">
      <c r="C674" s="127"/>
      <c r="D674" s="126"/>
      <c r="E674" s="125">
        <v>456</v>
      </c>
      <c r="F674" s="125" t="s">
        <v>851</v>
      </c>
      <c r="G674" s="126" t="s">
        <v>2528</v>
      </c>
      <c r="H674" s="126"/>
    </row>
    <row r="675" spans="3:8" x14ac:dyDescent="0.25">
      <c r="C675" s="127"/>
      <c r="D675" s="126"/>
      <c r="E675" s="125">
        <v>457</v>
      </c>
      <c r="F675" s="125" t="s">
        <v>852</v>
      </c>
      <c r="G675" s="126" t="s">
        <v>2529</v>
      </c>
      <c r="H675" s="126"/>
    </row>
    <row r="676" spans="3:8" x14ac:dyDescent="0.25">
      <c r="C676" s="127"/>
      <c r="D676" s="126"/>
      <c r="E676" s="125">
        <v>460</v>
      </c>
      <c r="F676" s="125" t="s">
        <v>853</v>
      </c>
      <c r="G676" s="126" t="s">
        <v>2530</v>
      </c>
      <c r="H676" s="126"/>
    </row>
    <row r="677" spans="3:8" x14ac:dyDescent="0.25">
      <c r="C677" s="127"/>
      <c r="D677" s="126"/>
      <c r="E677" s="125">
        <v>500</v>
      </c>
      <c r="F677" s="125" t="s">
        <v>854</v>
      </c>
      <c r="G677" s="126" t="s">
        <v>2531</v>
      </c>
      <c r="H677" s="126"/>
    </row>
    <row r="678" spans="3:8" x14ac:dyDescent="0.25">
      <c r="C678" s="127"/>
      <c r="D678" s="126"/>
      <c r="E678" s="125">
        <v>510</v>
      </c>
      <c r="F678" s="125" t="s">
        <v>761</v>
      </c>
      <c r="G678" s="126" t="s">
        <v>2532</v>
      </c>
      <c r="H678" s="126"/>
    </row>
    <row r="679" spans="3:8" x14ac:dyDescent="0.25">
      <c r="C679" s="127"/>
      <c r="D679" s="126"/>
      <c r="E679" s="125">
        <v>691</v>
      </c>
      <c r="F679" s="125" t="s">
        <v>855</v>
      </c>
      <c r="G679" s="126" t="s">
        <v>2533</v>
      </c>
      <c r="H679" s="126"/>
    </row>
    <row r="680" spans="3:8" x14ac:dyDescent="0.25">
      <c r="C680" s="127"/>
      <c r="D680" s="126"/>
      <c r="E680" s="125">
        <v>692</v>
      </c>
      <c r="F680" s="125" t="s">
        <v>856</v>
      </c>
      <c r="G680" s="126" t="s">
        <v>2534</v>
      </c>
      <c r="H680" s="126"/>
    </row>
    <row r="681" spans="3:8" x14ac:dyDescent="0.25">
      <c r="C681" s="127"/>
      <c r="D681" s="126"/>
      <c r="E681" s="125">
        <v>735</v>
      </c>
      <c r="F681" s="125" t="s">
        <v>857</v>
      </c>
      <c r="G681" s="126" t="s">
        <v>2535</v>
      </c>
      <c r="H681" s="126"/>
    </row>
    <row r="682" spans="3:8" x14ac:dyDescent="0.25">
      <c r="C682" s="127"/>
      <c r="D682" s="126"/>
      <c r="E682" s="125">
        <v>1</v>
      </c>
      <c r="F682" s="125" t="s">
        <v>858</v>
      </c>
      <c r="G682" s="126" t="s">
        <v>2536</v>
      </c>
      <c r="H682" s="126"/>
    </row>
    <row r="683" spans="3:8" x14ac:dyDescent="0.25">
      <c r="C683" s="127"/>
      <c r="D683" s="126"/>
      <c r="E683" s="125">
        <v>2</v>
      </c>
      <c r="F683" s="125" t="s">
        <v>859</v>
      </c>
      <c r="G683" s="126" t="s">
        <v>2537</v>
      </c>
      <c r="H683" s="126"/>
    </row>
    <row r="684" spans="3:8" x14ac:dyDescent="0.25">
      <c r="C684" s="127"/>
      <c r="D684" s="126"/>
      <c r="E684" s="125">
        <v>3</v>
      </c>
      <c r="F684" s="125" t="s">
        <v>860</v>
      </c>
      <c r="G684" s="126" t="s">
        <v>2538</v>
      </c>
      <c r="H684" s="126"/>
    </row>
    <row r="685" spans="3:8" x14ac:dyDescent="0.25">
      <c r="C685" s="127"/>
      <c r="D685" s="126"/>
      <c r="E685" s="125">
        <v>4</v>
      </c>
      <c r="F685" s="125" t="s">
        <v>861</v>
      </c>
      <c r="G685" s="126" t="s">
        <v>2539</v>
      </c>
      <c r="H685" s="126"/>
    </row>
    <row r="686" spans="3:8" x14ac:dyDescent="0.25">
      <c r="C686" s="127"/>
      <c r="D686" s="126"/>
      <c r="E686" s="125">
        <v>45</v>
      </c>
      <c r="F686" s="125" t="s">
        <v>862</v>
      </c>
      <c r="G686" s="126" t="s">
        <v>2540</v>
      </c>
      <c r="H686" s="126"/>
    </row>
    <row r="687" spans="3:8" x14ac:dyDescent="0.25">
      <c r="C687" s="127"/>
      <c r="D687" s="126"/>
      <c r="E687" s="125">
        <v>90</v>
      </c>
      <c r="F687" s="125" t="s">
        <v>863</v>
      </c>
      <c r="G687" s="126" t="s">
        <v>2541</v>
      </c>
      <c r="H687" s="126"/>
    </row>
    <row r="688" spans="3:8" x14ac:dyDescent="0.25">
      <c r="C688" s="127"/>
      <c r="D688" s="126"/>
      <c r="E688" s="125">
        <v>133</v>
      </c>
      <c r="F688" s="125" t="s">
        <v>864</v>
      </c>
      <c r="G688" s="126" t="s">
        <v>2542</v>
      </c>
      <c r="H688" s="126"/>
    </row>
    <row r="689" spans="3:8" x14ac:dyDescent="0.25">
      <c r="C689" s="127"/>
      <c r="D689" s="126"/>
      <c r="E689" s="125">
        <v>221</v>
      </c>
      <c r="F689" s="125" t="s">
        <v>865</v>
      </c>
      <c r="G689" s="126" t="s">
        <v>2543</v>
      </c>
      <c r="H689" s="126"/>
    </row>
    <row r="690" spans="3:8" x14ac:dyDescent="0.25">
      <c r="C690" s="127"/>
      <c r="D690" s="126"/>
      <c r="E690" s="125">
        <v>265</v>
      </c>
      <c r="F690" s="125" t="s">
        <v>866</v>
      </c>
      <c r="G690" s="126" t="s">
        <v>2544</v>
      </c>
      <c r="H690" s="126"/>
    </row>
    <row r="691" spans="3:8" x14ac:dyDescent="0.25">
      <c r="C691" s="127"/>
      <c r="D691" s="126"/>
      <c r="E691" s="125">
        <v>266</v>
      </c>
      <c r="F691" s="125" t="s">
        <v>867</v>
      </c>
      <c r="G691" s="126" t="s">
        <v>2545</v>
      </c>
      <c r="H691" s="126"/>
    </row>
    <row r="692" spans="3:8" x14ac:dyDescent="0.25">
      <c r="C692" s="127"/>
      <c r="D692" s="126"/>
      <c r="E692" s="125">
        <v>505</v>
      </c>
      <c r="F692" s="125" t="s">
        <v>868</v>
      </c>
      <c r="G692" s="126" t="s">
        <v>2546</v>
      </c>
      <c r="H692" s="126"/>
    </row>
    <row r="693" spans="3:8" x14ac:dyDescent="0.25">
      <c r="C693" s="127"/>
      <c r="D693" s="126"/>
      <c r="E693" s="125">
        <v>691</v>
      </c>
      <c r="F693" s="125" t="s">
        <v>869</v>
      </c>
      <c r="G693" s="126" t="s">
        <v>2547</v>
      </c>
      <c r="H693" s="126"/>
    </row>
    <row r="694" spans="3:8" x14ac:dyDescent="0.25">
      <c r="C694" s="127"/>
      <c r="D694" s="126"/>
      <c r="E694" s="125">
        <v>692</v>
      </c>
      <c r="F694" s="125" t="s">
        <v>870</v>
      </c>
      <c r="G694" s="126" t="s">
        <v>2548</v>
      </c>
      <c r="H694" s="126"/>
    </row>
    <row r="695" spans="3:8" x14ac:dyDescent="0.25">
      <c r="C695" s="127"/>
      <c r="D695" s="126"/>
      <c r="E695" s="125">
        <v>779</v>
      </c>
      <c r="F695" s="125" t="s">
        <v>871</v>
      </c>
      <c r="G695" s="126" t="s">
        <v>2549</v>
      </c>
      <c r="H695" s="126"/>
    </row>
    <row r="696" spans="3:8" x14ac:dyDescent="0.25">
      <c r="C696" s="127"/>
      <c r="D696" s="126"/>
      <c r="E696" s="125">
        <v>89</v>
      </c>
      <c r="F696" s="125" t="s">
        <v>872</v>
      </c>
      <c r="G696" s="126" t="s">
        <v>2550</v>
      </c>
      <c r="H696" s="126"/>
    </row>
    <row r="697" spans="3:8" x14ac:dyDescent="0.25">
      <c r="C697" s="127"/>
      <c r="D697" s="126"/>
      <c r="E697" s="125">
        <v>103</v>
      </c>
      <c r="F697" s="125" t="s">
        <v>873</v>
      </c>
      <c r="G697" s="126" t="s">
        <v>2551</v>
      </c>
      <c r="H697" s="126"/>
    </row>
    <row r="698" spans="3:8" x14ac:dyDescent="0.25">
      <c r="C698" s="127"/>
      <c r="D698" s="126"/>
      <c r="E698" s="125">
        <v>145</v>
      </c>
      <c r="F698" s="125" t="s">
        <v>874</v>
      </c>
      <c r="G698" s="126" t="s">
        <v>2552</v>
      </c>
      <c r="H698" s="126"/>
    </row>
    <row r="699" spans="3:8" x14ac:dyDescent="0.25">
      <c r="C699" s="127"/>
      <c r="D699" s="126"/>
      <c r="E699" s="125">
        <v>172</v>
      </c>
      <c r="F699" s="125" t="s">
        <v>875</v>
      </c>
      <c r="G699" s="126" t="s">
        <v>2553</v>
      </c>
      <c r="H699" s="126"/>
    </row>
    <row r="700" spans="3:8" x14ac:dyDescent="0.25">
      <c r="C700" s="127"/>
      <c r="D700" s="126"/>
      <c r="E700" s="125">
        <v>181</v>
      </c>
      <c r="F700" s="125" t="s">
        <v>876</v>
      </c>
      <c r="G700" s="126" t="s">
        <v>2554</v>
      </c>
      <c r="H700" s="126"/>
    </row>
    <row r="701" spans="3:8" x14ac:dyDescent="0.25">
      <c r="C701" s="127"/>
      <c r="D701" s="126"/>
      <c r="E701" s="125">
        <v>198</v>
      </c>
      <c r="F701" s="125" t="s">
        <v>877</v>
      </c>
      <c r="G701" s="126" t="s">
        <v>2555</v>
      </c>
      <c r="H701" s="126"/>
    </row>
    <row r="702" spans="3:8" x14ac:dyDescent="0.25">
      <c r="C702" s="127"/>
      <c r="D702" s="126"/>
      <c r="E702" s="125">
        <v>215</v>
      </c>
      <c r="F702" s="125" t="s">
        <v>878</v>
      </c>
      <c r="G702" s="126" t="s">
        <v>2556</v>
      </c>
      <c r="H702" s="126"/>
    </row>
    <row r="703" spans="3:8" x14ac:dyDescent="0.25">
      <c r="C703" s="127"/>
      <c r="D703" s="126"/>
      <c r="E703" s="125">
        <v>235</v>
      </c>
      <c r="F703" s="125" t="s">
        <v>879</v>
      </c>
      <c r="G703" s="126" t="s">
        <v>2557</v>
      </c>
      <c r="H703" s="126"/>
    </row>
    <row r="704" spans="3:8" x14ac:dyDescent="0.25">
      <c r="C704" s="127"/>
      <c r="D704" s="126"/>
      <c r="E704" s="125">
        <v>269</v>
      </c>
      <c r="F704" s="125" t="s">
        <v>880</v>
      </c>
      <c r="G704" s="126" t="s">
        <v>2558</v>
      </c>
      <c r="H704" s="126"/>
    </row>
    <row r="705" spans="3:8" x14ac:dyDescent="0.25">
      <c r="C705" s="127"/>
      <c r="D705" s="126"/>
      <c r="E705" s="125">
        <v>291</v>
      </c>
      <c r="F705" s="125" t="s">
        <v>881</v>
      </c>
      <c r="G705" s="126" t="s">
        <v>2559</v>
      </c>
      <c r="H705" s="126"/>
    </row>
    <row r="706" spans="3:8" x14ac:dyDescent="0.25">
      <c r="C706" s="127"/>
      <c r="D706" s="126"/>
      <c r="E706" s="125">
        <v>298</v>
      </c>
      <c r="F706" s="125" t="s">
        <v>882</v>
      </c>
      <c r="G706" s="126" t="s">
        <v>2560</v>
      </c>
      <c r="H706" s="126"/>
    </row>
    <row r="707" spans="3:8" x14ac:dyDescent="0.25">
      <c r="C707" s="127"/>
      <c r="D707" s="126"/>
      <c r="E707" s="125">
        <v>1</v>
      </c>
      <c r="F707" s="125" t="s">
        <v>883</v>
      </c>
      <c r="G707" s="126" t="s">
        <v>2561</v>
      </c>
      <c r="H707" s="126"/>
    </row>
    <row r="708" spans="3:8" x14ac:dyDescent="0.25">
      <c r="C708" s="127"/>
      <c r="D708" s="126"/>
      <c r="E708" s="125">
        <v>3</v>
      </c>
      <c r="F708" s="125" t="s">
        <v>884</v>
      </c>
      <c r="G708" s="126" t="s">
        <v>2562</v>
      </c>
      <c r="H708" s="126"/>
    </row>
    <row r="709" spans="3:8" x14ac:dyDescent="0.25">
      <c r="C709" s="127"/>
      <c r="D709" s="126"/>
      <c r="E709" s="125">
        <v>89</v>
      </c>
      <c r="F709" s="125" t="s">
        <v>885</v>
      </c>
      <c r="G709" s="126" t="s">
        <v>2563</v>
      </c>
      <c r="H709" s="126"/>
    </row>
    <row r="710" spans="3:8" x14ac:dyDescent="0.25">
      <c r="C710" s="127"/>
      <c r="D710" s="126"/>
      <c r="E710" s="125">
        <v>133</v>
      </c>
      <c r="F710" s="125" t="s">
        <v>886</v>
      </c>
      <c r="G710" s="126" t="s">
        <v>2564</v>
      </c>
      <c r="H710" s="126"/>
    </row>
    <row r="711" spans="3:8" x14ac:dyDescent="0.25">
      <c r="C711" s="127"/>
      <c r="D711" s="126"/>
      <c r="E711" s="125">
        <v>177</v>
      </c>
      <c r="F711" s="125" t="s">
        <v>887</v>
      </c>
      <c r="G711" s="126" t="s">
        <v>2565</v>
      </c>
      <c r="H711" s="126"/>
    </row>
    <row r="712" spans="3:8" x14ac:dyDescent="0.25">
      <c r="C712" s="127"/>
      <c r="D712" s="126"/>
      <c r="E712" s="125">
        <v>221</v>
      </c>
      <c r="F712" s="125" t="s">
        <v>888</v>
      </c>
      <c r="G712" s="126" t="s">
        <v>2566</v>
      </c>
      <c r="H712" s="126"/>
    </row>
    <row r="713" spans="3:8" x14ac:dyDescent="0.25">
      <c r="C713" s="127"/>
      <c r="D713" s="126"/>
      <c r="E713" s="125">
        <v>735</v>
      </c>
      <c r="F713" s="125" t="s">
        <v>889</v>
      </c>
      <c r="G713" s="126" t="s">
        <v>2567</v>
      </c>
      <c r="H713" s="126"/>
    </row>
    <row r="714" spans="3:8" x14ac:dyDescent="0.25">
      <c r="C714" s="127"/>
      <c r="D714" s="126"/>
      <c r="E714" s="125">
        <v>779</v>
      </c>
      <c r="F714" s="125" t="s">
        <v>890</v>
      </c>
      <c r="G714" s="126" t="s">
        <v>2568</v>
      </c>
      <c r="H714" s="126"/>
    </row>
    <row r="715" spans="3:8" x14ac:dyDescent="0.25">
      <c r="C715" s="127"/>
      <c r="D715" s="126"/>
      <c r="E715" s="125">
        <v>45</v>
      </c>
      <c r="F715" s="125" t="s">
        <v>891</v>
      </c>
      <c r="G715" s="126" t="s">
        <v>2569</v>
      </c>
      <c r="H715" s="126"/>
    </row>
    <row r="716" spans="3:8" x14ac:dyDescent="0.25">
      <c r="C716" s="127"/>
      <c r="D716" s="126"/>
      <c r="E716" s="125">
        <v>89</v>
      </c>
      <c r="F716" s="125" t="s">
        <v>892</v>
      </c>
      <c r="G716" s="126" t="s">
        <v>2570</v>
      </c>
      <c r="H716" s="126"/>
    </row>
    <row r="717" spans="3:8" x14ac:dyDescent="0.25">
      <c r="C717" s="127"/>
      <c r="D717" s="126"/>
      <c r="E717" s="125">
        <v>133</v>
      </c>
      <c r="F717" s="125" t="s">
        <v>893</v>
      </c>
      <c r="G717" s="126" t="s">
        <v>2571</v>
      </c>
      <c r="H717" s="126"/>
    </row>
    <row r="718" spans="3:8" x14ac:dyDescent="0.25">
      <c r="C718" s="127"/>
      <c r="D718" s="126"/>
      <c r="E718" s="125">
        <v>134</v>
      </c>
      <c r="F718" s="125" t="s">
        <v>894</v>
      </c>
      <c r="G718" s="126" t="s">
        <v>2572</v>
      </c>
      <c r="H718" s="126"/>
    </row>
    <row r="719" spans="3:8" x14ac:dyDescent="0.25">
      <c r="C719" s="127"/>
      <c r="D719" s="126"/>
      <c r="E719" s="125">
        <v>177</v>
      </c>
      <c r="F719" s="125" t="s">
        <v>895</v>
      </c>
      <c r="G719" s="126" t="s">
        <v>2573</v>
      </c>
      <c r="H719" s="126"/>
    </row>
    <row r="720" spans="3:8" x14ac:dyDescent="0.25">
      <c r="C720" s="127"/>
      <c r="D720" s="126"/>
      <c r="E720" s="125">
        <v>179</v>
      </c>
      <c r="F720" s="125" t="s">
        <v>896</v>
      </c>
      <c r="G720" s="126" t="s">
        <v>2574</v>
      </c>
      <c r="H720" s="126"/>
    </row>
    <row r="721" spans="3:8" x14ac:dyDescent="0.25">
      <c r="C721" s="127"/>
      <c r="D721" s="126"/>
      <c r="E721" s="125">
        <v>181</v>
      </c>
      <c r="F721" s="125" t="s">
        <v>897</v>
      </c>
      <c r="G721" s="126" t="s">
        <v>2575</v>
      </c>
      <c r="H721" s="126"/>
    </row>
    <row r="722" spans="3:8" x14ac:dyDescent="0.25">
      <c r="C722" s="127"/>
      <c r="D722" s="126"/>
      <c r="E722" s="125">
        <v>221</v>
      </c>
      <c r="F722" s="125" t="s">
        <v>898</v>
      </c>
      <c r="G722" s="126" t="s">
        <v>2576</v>
      </c>
      <c r="H722" s="126"/>
    </row>
    <row r="723" spans="3:8" x14ac:dyDescent="0.25">
      <c r="C723" s="127"/>
      <c r="D723" s="126"/>
      <c r="E723" s="125">
        <v>309</v>
      </c>
      <c r="F723" s="125" t="s">
        <v>899</v>
      </c>
      <c r="G723" s="126" t="s">
        <v>2577</v>
      </c>
      <c r="H723" s="126"/>
    </row>
    <row r="724" spans="3:8" x14ac:dyDescent="0.25">
      <c r="C724" s="127"/>
      <c r="D724" s="126"/>
      <c r="E724" s="125">
        <v>380</v>
      </c>
      <c r="F724" s="125" t="s">
        <v>900</v>
      </c>
      <c r="G724" s="126" t="s">
        <v>2578</v>
      </c>
      <c r="H724" s="126"/>
    </row>
    <row r="725" spans="3:8" x14ac:dyDescent="0.25">
      <c r="C725" s="127"/>
      <c r="D725" s="126"/>
      <c r="E725" s="125">
        <v>500</v>
      </c>
      <c r="F725" s="125" t="s">
        <v>901</v>
      </c>
      <c r="G725" s="126" t="s">
        <v>2579</v>
      </c>
      <c r="H725" s="126"/>
    </row>
    <row r="726" spans="3:8" x14ac:dyDescent="0.25">
      <c r="C726" s="127"/>
      <c r="D726" s="126"/>
      <c r="E726" s="125">
        <v>501</v>
      </c>
      <c r="F726" s="125" t="s">
        <v>902</v>
      </c>
      <c r="G726" s="126" t="s">
        <v>2580</v>
      </c>
      <c r="H726" s="126"/>
    </row>
    <row r="727" spans="3:8" x14ac:dyDescent="0.25">
      <c r="C727" s="127"/>
      <c r="D727" s="126"/>
      <c r="E727" s="125">
        <v>502</v>
      </c>
      <c r="F727" s="125" t="s">
        <v>903</v>
      </c>
      <c r="G727" s="126" t="s">
        <v>2581</v>
      </c>
      <c r="H727" s="126"/>
    </row>
    <row r="728" spans="3:8" x14ac:dyDescent="0.25">
      <c r="C728" s="127"/>
      <c r="D728" s="126"/>
      <c r="E728" s="125">
        <v>505</v>
      </c>
      <c r="F728" s="125" t="s">
        <v>904</v>
      </c>
      <c r="G728" s="126" t="s">
        <v>2582</v>
      </c>
      <c r="H728" s="126"/>
    </row>
    <row r="729" spans="3:8" x14ac:dyDescent="0.25">
      <c r="C729" s="127"/>
      <c r="D729" s="126"/>
      <c r="E729" s="125">
        <v>588</v>
      </c>
      <c r="F729" s="125" t="s">
        <v>905</v>
      </c>
      <c r="G729" s="126" t="s">
        <v>2583</v>
      </c>
      <c r="H729" s="126"/>
    </row>
    <row r="730" spans="3:8" x14ac:dyDescent="0.25">
      <c r="C730" s="127"/>
      <c r="D730" s="126"/>
      <c r="E730" s="125">
        <v>590</v>
      </c>
      <c r="F730" s="125" t="s">
        <v>906</v>
      </c>
      <c r="G730" s="126" t="s">
        <v>2584</v>
      </c>
      <c r="H730" s="126"/>
    </row>
    <row r="731" spans="3:8" x14ac:dyDescent="0.25">
      <c r="C731" s="127"/>
      <c r="D731" s="126"/>
      <c r="E731" s="125">
        <v>779</v>
      </c>
      <c r="F731" s="125" t="s">
        <v>907</v>
      </c>
      <c r="G731" s="126" t="s">
        <v>2585</v>
      </c>
      <c r="H731" s="126"/>
    </row>
    <row r="732" spans="3:8" x14ac:dyDescent="0.25">
      <c r="C732" s="127"/>
      <c r="D732" s="126"/>
      <c r="E732" s="125">
        <v>911</v>
      </c>
      <c r="F732" s="125" t="s">
        <v>908</v>
      </c>
      <c r="G732" s="126" t="s">
        <v>2586</v>
      </c>
      <c r="H732" s="126"/>
    </row>
    <row r="733" spans="3:8" x14ac:dyDescent="0.25">
      <c r="C733" s="127"/>
      <c r="D733" s="126"/>
      <c r="E733" s="125">
        <v>89</v>
      </c>
      <c r="F733" s="125" t="s">
        <v>909</v>
      </c>
      <c r="G733" s="126" t="s">
        <v>2587</v>
      </c>
      <c r="H733" s="126"/>
    </row>
    <row r="734" spans="3:8" x14ac:dyDescent="0.25">
      <c r="C734" s="127"/>
      <c r="D734" s="126"/>
      <c r="E734" s="125">
        <v>177</v>
      </c>
      <c r="F734" s="125" t="s">
        <v>887</v>
      </c>
      <c r="G734" s="126" t="s">
        <v>2588</v>
      </c>
      <c r="H734" s="126"/>
    </row>
    <row r="735" spans="3:8" x14ac:dyDescent="0.25">
      <c r="C735" s="127"/>
      <c r="D735" s="126"/>
      <c r="E735" s="125">
        <v>221</v>
      </c>
      <c r="F735" s="125" t="s">
        <v>910</v>
      </c>
      <c r="G735" s="126" t="s">
        <v>2589</v>
      </c>
      <c r="H735" s="126"/>
    </row>
    <row r="736" spans="3:8" x14ac:dyDescent="0.25">
      <c r="C736" s="127"/>
      <c r="D736" s="126"/>
      <c r="E736" s="125">
        <v>265</v>
      </c>
      <c r="F736" s="125" t="s">
        <v>911</v>
      </c>
      <c r="G736" s="126" t="s">
        <v>2590</v>
      </c>
      <c r="H736" s="126"/>
    </row>
    <row r="737" spans="3:8" x14ac:dyDescent="0.25">
      <c r="C737" s="127"/>
      <c r="D737" s="126"/>
      <c r="E737" s="125">
        <v>779</v>
      </c>
      <c r="F737" s="125" t="s">
        <v>912</v>
      </c>
      <c r="G737" s="126" t="s">
        <v>2591</v>
      </c>
      <c r="H737" s="126"/>
    </row>
    <row r="738" spans="3:8" x14ac:dyDescent="0.25">
      <c r="C738" s="127"/>
      <c r="D738" s="126"/>
      <c r="E738" s="125">
        <v>781</v>
      </c>
      <c r="F738" s="125" t="s">
        <v>913</v>
      </c>
      <c r="G738" s="126" t="s">
        <v>2592</v>
      </c>
      <c r="H738" s="126"/>
    </row>
    <row r="739" spans="3:8" x14ac:dyDescent="0.25">
      <c r="C739" s="127"/>
      <c r="D739" s="126"/>
      <c r="E739" s="125">
        <v>1</v>
      </c>
      <c r="F739" s="125" t="s">
        <v>914</v>
      </c>
      <c r="G739" s="126" t="s">
        <v>2593</v>
      </c>
      <c r="H739" s="126"/>
    </row>
    <row r="740" spans="3:8" x14ac:dyDescent="0.25">
      <c r="C740" s="127"/>
      <c r="D740" s="126"/>
      <c r="E740" s="125">
        <v>89</v>
      </c>
      <c r="F740" s="125" t="s">
        <v>915</v>
      </c>
      <c r="G740" s="126" t="s">
        <v>2594</v>
      </c>
      <c r="H740" s="126"/>
    </row>
    <row r="741" spans="3:8" x14ac:dyDescent="0.25">
      <c r="C741" s="127"/>
      <c r="D741" s="126"/>
      <c r="E741" s="125">
        <v>90</v>
      </c>
      <c r="F741" s="125" t="s">
        <v>916</v>
      </c>
      <c r="G741" s="126" t="s">
        <v>2595</v>
      </c>
      <c r="H741" s="126"/>
    </row>
    <row r="742" spans="3:8" x14ac:dyDescent="0.25">
      <c r="C742" s="127"/>
      <c r="D742" s="126"/>
      <c r="E742" s="125">
        <v>91</v>
      </c>
      <c r="F742" s="125" t="s">
        <v>917</v>
      </c>
      <c r="G742" s="126" t="s">
        <v>2596</v>
      </c>
      <c r="H742" s="126"/>
    </row>
    <row r="743" spans="3:8" x14ac:dyDescent="0.25">
      <c r="C743" s="127"/>
      <c r="D743" s="126"/>
      <c r="E743" s="125">
        <v>92</v>
      </c>
      <c r="F743" s="125" t="s">
        <v>918</v>
      </c>
      <c r="G743" s="126" t="s">
        <v>2597</v>
      </c>
      <c r="H743" s="126"/>
    </row>
    <row r="744" spans="3:8" x14ac:dyDescent="0.25">
      <c r="C744" s="127"/>
      <c r="D744" s="126"/>
      <c r="E744" s="125">
        <v>93</v>
      </c>
      <c r="F744" s="125" t="s">
        <v>919</v>
      </c>
      <c r="G744" s="126" t="s">
        <v>2598</v>
      </c>
      <c r="H744" s="126"/>
    </row>
    <row r="745" spans="3:8" x14ac:dyDescent="0.25">
      <c r="C745" s="127"/>
      <c r="D745" s="126"/>
      <c r="E745" s="125">
        <v>133</v>
      </c>
      <c r="F745" s="125" t="s">
        <v>920</v>
      </c>
      <c r="G745" s="126" t="s">
        <v>2599</v>
      </c>
      <c r="H745" s="126"/>
    </row>
    <row r="746" spans="3:8" x14ac:dyDescent="0.25">
      <c r="C746" s="127"/>
      <c r="D746" s="126"/>
      <c r="E746" s="125">
        <v>221</v>
      </c>
      <c r="F746" s="125" t="s">
        <v>921</v>
      </c>
      <c r="G746" s="126" t="s">
        <v>2600</v>
      </c>
      <c r="H746" s="126"/>
    </row>
    <row r="747" spans="3:8" x14ac:dyDescent="0.25">
      <c r="C747" s="127"/>
      <c r="D747" s="126"/>
      <c r="E747" s="125">
        <v>501</v>
      </c>
      <c r="F747" s="125" t="s">
        <v>922</v>
      </c>
      <c r="G747" s="126" t="s">
        <v>2601</v>
      </c>
      <c r="H747" s="126"/>
    </row>
    <row r="748" spans="3:8" x14ac:dyDescent="0.25">
      <c r="C748" s="127"/>
      <c r="D748" s="126"/>
      <c r="E748" s="125">
        <v>632</v>
      </c>
      <c r="F748" s="125" t="s">
        <v>923</v>
      </c>
      <c r="G748" s="126" t="s">
        <v>2602</v>
      </c>
      <c r="H748" s="126"/>
    </row>
    <row r="749" spans="3:8" x14ac:dyDescent="0.25">
      <c r="C749" s="127"/>
      <c r="D749" s="126"/>
      <c r="E749" s="125">
        <v>633</v>
      </c>
      <c r="F749" s="125" t="s">
        <v>924</v>
      </c>
      <c r="G749" s="126" t="s">
        <v>2603</v>
      </c>
      <c r="H749" s="126"/>
    </row>
    <row r="750" spans="3:8" x14ac:dyDescent="0.25">
      <c r="C750" s="127"/>
      <c r="D750" s="126"/>
      <c r="E750" s="125">
        <v>650</v>
      </c>
      <c r="F750" s="125" t="s">
        <v>925</v>
      </c>
      <c r="G750" s="126" t="s">
        <v>2604</v>
      </c>
      <c r="H750" s="126"/>
    </row>
    <row r="751" spans="3:8" x14ac:dyDescent="0.25">
      <c r="C751" s="127"/>
      <c r="D751" s="126"/>
      <c r="E751" s="125">
        <v>660</v>
      </c>
      <c r="F751" s="125" t="s">
        <v>926</v>
      </c>
      <c r="G751" s="126" t="s">
        <v>2605</v>
      </c>
      <c r="H751" s="126"/>
    </row>
    <row r="752" spans="3:8" x14ac:dyDescent="0.25">
      <c r="C752" s="127"/>
      <c r="D752" s="126"/>
      <c r="E752" s="125">
        <v>691</v>
      </c>
      <c r="F752" s="125" t="s">
        <v>927</v>
      </c>
      <c r="G752" s="126" t="s">
        <v>2606</v>
      </c>
      <c r="H752" s="126"/>
    </row>
    <row r="753" spans="3:8" x14ac:dyDescent="0.25">
      <c r="C753" s="127"/>
      <c r="D753" s="126"/>
      <c r="E753" s="125">
        <v>693</v>
      </c>
      <c r="F753" s="125" t="s">
        <v>928</v>
      </c>
      <c r="G753" s="126" t="s">
        <v>2607</v>
      </c>
      <c r="H753" s="126"/>
    </row>
    <row r="754" spans="3:8" x14ac:dyDescent="0.25">
      <c r="C754" s="127"/>
      <c r="D754" s="126"/>
      <c r="E754" s="125">
        <v>779</v>
      </c>
      <c r="F754" s="125" t="s">
        <v>929</v>
      </c>
      <c r="G754" s="126" t="s">
        <v>2608</v>
      </c>
      <c r="H754" s="126"/>
    </row>
    <row r="755" spans="3:8" x14ac:dyDescent="0.25">
      <c r="C755" s="127"/>
      <c r="D755" s="126"/>
      <c r="E755" s="125">
        <v>780</v>
      </c>
      <c r="F755" s="125" t="s">
        <v>930</v>
      </c>
      <c r="G755" s="126" t="s">
        <v>2609</v>
      </c>
      <c r="H755" s="126"/>
    </row>
    <row r="756" spans="3:8" x14ac:dyDescent="0.25">
      <c r="C756" s="127"/>
      <c r="D756" s="126"/>
      <c r="E756" s="125">
        <v>867</v>
      </c>
      <c r="F756" s="125" t="s">
        <v>931</v>
      </c>
      <c r="G756" s="126" t="s">
        <v>2610</v>
      </c>
      <c r="H756" s="126"/>
    </row>
    <row r="757" spans="3:8" x14ac:dyDescent="0.25">
      <c r="C757" s="127"/>
      <c r="D757" s="126"/>
      <c r="E757" s="125">
        <v>1</v>
      </c>
      <c r="F757" s="125" t="s">
        <v>932</v>
      </c>
      <c r="G757" s="126" t="s">
        <v>2611</v>
      </c>
      <c r="H757" s="126"/>
    </row>
    <row r="758" spans="3:8" x14ac:dyDescent="0.25">
      <c r="C758" s="127"/>
      <c r="D758" s="126"/>
      <c r="E758" s="125">
        <v>89</v>
      </c>
      <c r="F758" s="125" t="s">
        <v>933</v>
      </c>
      <c r="G758" s="126" t="s">
        <v>2612</v>
      </c>
      <c r="H758" s="126"/>
    </row>
    <row r="759" spans="3:8" x14ac:dyDescent="0.25">
      <c r="C759" s="127"/>
      <c r="D759" s="126"/>
      <c r="E759" s="125">
        <v>500</v>
      </c>
      <c r="F759" s="125" t="s">
        <v>934</v>
      </c>
      <c r="G759" s="126" t="s">
        <v>2613</v>
      </c>
      <c r="H759" s="126"/>
    </row>
    <row r="760" spans="3:8" x14ac:dyDescent="0.25">
      <c r="C760" s="127"/>
      <c r="D760" s="126"/>
      <c r="E760" s="125">
        <v>501</v>
      </c>
      <c r="F760" s="125" t="s">
        <v>935</v>
      </c>
      <c r="G760" s="126" t="s">
        <v>2614</v>
      </c>
      <c r="H760" s="126"/>
    </row>
    <row r="761" spans="3:8" x14ac:dyDescent="0.25">
      <c r="C761" s="127"/>
      <c r="D761" s="126"/>
      <c r="E761" s="125">
        <v>555</v>
      </c>
      <c r="F761" s="125" t="s">
        <v>936</v>
      </c>
      <c r="G761" s="126" t="s">
        <v>2615</v>
      </c>
      <c r="H761" s="126"/>
    </row>
    <row r="762" spans="3:8" x14ac:dyDescent="0.25">
      <c r="C762" s="127"/>
      <c r="D762" s="126"/>
      <c r="E762" s="125">
        <v>632</v>
      </c>
      <c r="F762" s="125" t="s">
        <v>937</v>
      </c>
      <c r="G762" s="126" t="s">
        <v>2616</v>
      </c>
      <c r="H762" s="126"/>
    </row>
    <row r="763" spans="3:8" x14ac:dyDescent="0.25">
      <c r="C763" s="127"/>
      <c r="D763" s="126"/>
      <c r="E763" s="125">
        <v>634</v>
      </c>
      <c r="F763" s="125" t="s">
        <v>938</v>
      </c>
      <c r="G763" s="126" t="s">
        <v>2617</v>
      </c>
      <c r="H763" s="126"/>
    </row>
    <row r="764" spans="3:8" x14ac:dyDescent="0.25">
      <c r="C764" s="127"/>
      <c r="D764" s="126"/>
      <c r="E764" s="125">
        <v>645</v>
      </c>
      <c r="F764" s="125" t="s">
        <v>939</v>
      </c>
      <c r="G764" s="126" t="s">
        <v>2618</v>
      </c>
      <c r="H764" s="126"/>
    </row>
    <row r="765" spans="3:8" x14ac:dyDescent="0.25">
      <c r="C765" s="127"/>
      <c r="D765" s="126"/>
      <c r="E765" s="125">
        <v>691</v>
      </c>
      <c r="F765" s="125" t="s">
        <v>940</v>
      </c>
      <c r="G765" s="126" t="s">
        <v>2619</v>
      </c>
      <c r="H765" s="126"/>
    </row>
    <row r="766" spans="3:8" x14ac:dyDescent="0.25">
      <c r="C766" s="127"/>
      <c r="D766" s="126"/>
      <c r="E766" s="125">
        <v>692</v>
      </c>
      <c r="F766" s="125" t="s">
        <v>941</v>
      </c>
      <c r="G766" s="126" t="s">
        <v>2620</v>
      </c>
      <c r="H766" s="126"/>
    </row>
    <row r="767" spans="3:8" x14ac:dyDescent="0.25">
      <c r="C767" s="127"/>
      <c r="D767" s="126"/>
      <c r="E767" s="125">
        <v>735</v>
      </c>
      <c r="F767" s="125" t="s">
        <v>942</v>
      </c>
      <c r="G767" s="126" t="s">
        <v>2621</v>
      </c>
      <c r="H767" s="126"/>
    </row>
    <row r="768" spans="3:8" x14ac:dyDescent="0.25">
      <c r="C768" s="127"/>
      <c r="D768" s="126"/>
      <c r="E768" s="125">
        <v>736</v>
      </c>
      <c r="F768" s="125" t="s">
        <v>943</v>
      </c>
      <c r="G768" s="126" t="s">
        <v>2622</v>
      </c>
      <c r="H768" s="126"/>
    </row>
    <row r="769" spans="3:8" x14ac:dyDescent="0.25">
      <c r="C769" s="127"/>
      <c r="D769" s="126"/>
      <c r="E769" s="125">
        <v>1</v>
      </c>
      <c r="F769" s="125" t="s">
        <v>944</v>
      </c>
      <c r="G769" s="126" t="s">
        <v>2623</v>
      </c>
      <c r="H769" s="126"/>
    </row>
    <row r="770" spans="3:8" x14ac:dyDescent="0.25">
      <c r="C770" s="127"/>
      <c r="D770" s="126"/>
      <c r="E770" s="125">
        <v>177</v>
      </c>
      <c r="F770" s="125" t="s">
        <v>945</v>
      </c>
      <c r="G770" s="126" t="s">
        <v>2624</v>
      </c>
      <c r="H770" s="126"/>
    </row>
    <row r="771" spans="3:8" x14ac:dyDescent="0.25">
      <c r="C771" s="127"/>
      <c r="D771" s="126"/>
      <c r="E771" s="125">
        <v>178</v>
      </c>
      <c r="F771" s="125" t="s">
        <v>946</v>
      </c>
      <c r="G771" s="126" t="s">
        <v>2625</v>
      </c>
      <c r="H771" s="126"/>
    </row>
    <row r="772" spans="3:8" x14ac:dyDescent="0.25">
      <c r="C772" s="127"/>
      <c r="D772" s="126"/>
      <c r="E772" s="125">
        <v>500</v>
      </c>
      <c r="F772" s="125" t="s">
        <v>947</v>
      </c>
      <c r="G772" s="126" t="s">
        <v>2626</v>
      </c>
      <c r="H772" s="126"/>
    </row>
    <row r="773" spans="3:8" x14ac:dyDescent="0.25">
      <c r="C773" s="127"/>
      <c r="D773" s="126"/>
      <c r="E773" s="125">
        <v>1</v>
      </c>
      <c r="F773" s="125" t="s">
        <v>948</v>
      </c>
      <c r="G773" s="126" t="s">
        <v>2627</v>
      </c>
      <c r="H773" s="126"/>
    </row>
    <row r="774" spans="3:8" x14ac:dyDescent="0.25">
      <c r="C774" s="127"/>
      <c r="D774" s="126"/>
      <c r="E774" s="125">
        <v>2</v>
      </c>
      <c r="F774" s="125" t="s">
        <v>949</v>
      </c>
      <c r="G774" s="126" t="s">
        <v>2628</v>
      </c>
      <c r="H774" s="126"/>
    </row>
    <row r="775" spans="3:8" x14ac:dyDescent="0.25">
      <c r="C775" s="127"/>
      <c r="D775" s="126"/>
      <c r="E775" s="125">
        <v>45</v>
      </c>
      <c r="F775" s="125" t="s">
        <v>950</v>
      </c>
      <c r="G775" s="126" t="s">
        <v>2629</v>
      </c>
      <c r="H775" s="126"/>
    </row>
    <row r="776" spans="3:8" x14ac:dyDescent="0.25">
      <c r="C776" s="127"/>
      <c r="D776" s="126"/>
      <c r="E776" s="125">
        <v>46</v>
      </c>
      <c r="F776" s="125" t="s">
        <v>951</v>
      </c>
      <c r="G776" s="126" t="s">
        <v>2630</v>
      </c>
      <c r="H776" s="126"/>
    </row>
    <row r="777" spans="3:8" x14ac:dyDescent="0.25">
      <c r="C777" s="127"/>
      <c r="D777" s="126"/>
      <c r="E777" s="125">
        <v>89</v>
      </c>
      <c r="F777" s="125" t="s">
        <v>952</v>
      </c>
      <c r="G777" s="126" t="s">
        <v>2631</v>
      </c>
      <c r="H777" s="126"/>
    </row>
    <row r="778" spans="3:8" x14ac:dyDescent="0.25">
      <c r="C778" s="127"/>
      <c r="D778" s="126"/>
      <c r="E778" s="125">
        <v>90</v>
      </c>
      <c r="F778" s="125" t="s">
        <v>953</v>
      </c>
      <c r="G778" s="126" t="s">
        <v>2632</v>
      </c>
      <c r="H778" s="126"/>
    </row>
    <row r="779" spans="3:8" x14ac:dyDescent="0.25">
      <c r="C779" s="127"/>
      <c r="D779" s="126"/>
      <c r="E779" s="125">
        <v>91</v>
      </c>
      <c r="F779" s="125" t="s">
        <v>954</v>
      </c>
      <c r="G779" s="126" t="s">
        <v>2633</v>
      </c>
      <c r="H779" s="126"/>
    </row>
    <row r="780" spans="3:8" x14ac:dyDescent="0.25">
      <c r="C780" s="127"/>
      <c r="D780" s="126"/>
      <c r="E780" s="125">
        <v>92</v>
      </c>
      <c r="F780" s="125" t="s">
        <v>955</v>
      </c>
      <c r="G780" s="126" t="s">
        <v>2634</v>
      </c>
      <c r="H780" s="126"/>
    </row>
    <row r="781" spans="3:8" x14ac:dyDescent="0.25">
      <c r="C781" s="127"/>
      <c r="D781" s="126"/>
      <c r="E781" s="125">
        <v>133</v>
      </c>
      <c r="F781" s="125" t="s">
        <v>956</v>
      </c>
      <c r="G781" s="126" t="s">
        <v>2635</v>
      </c>
      <c r="H781" s="126"/>
    </row>
    <row r="782" spans="3:8" x14ac:dyDescent="0.25">
      <c r="C782" s="127"/>
      <c r="D782" s="126"/>
      <c r="E782" s="125">
        <v>177</v>
      </c>
      <c r="F782" s="125" t="s">
        <v>957</v>
      </c>
      <c r="G782" s="126" t="s">
        <v>2636</v>
      </c>
      <c r="H782" s="126"/>
    </row>
    <row r="783" spans="3:8" x14ac:dyDescent="0.25">
      <c r="C783" s="127"/>
      <c r="D783" s="126"/>
      <c r="E783" s="125">
        <v>221</v>
      </c>
      <c r="F783" s="125" t="s">
        <v>958</v>
      </c>
      <c r="G783" s="126" t="s">
        <v>2637</v>
      </c>
      <c r="H783" s="126"/>
    </row>
    <row r="784" spans="3:8" x14ac:dyDescent="0.25">
      <c r="C784" s="127"/>
      <c r="D784" s="126"/>
      <c r="E784" s="125">
        <v>222</v>
      </c>
      <c r="F784" s="125" t="s">
        <v>959</v>
      </c>
      <c r="G784" s="126" t="s">
        <v>2638</v>
      </c>
      <c r="H784" s="126"/>
    </row>
    <row r="785" spans="3:8" x14ac:dyDescent="0.25">
      <c r="C785" s="127"/>
      <c r="D785" s="126"/>
      <c r="E785" s="125">
        <v>223</v>
      </c>
      <c r="F785" s="125" t="s">
        <v>960</v>
      </c>
      <c r="G785" s="126" t="s">
        <v>2639</v>
      </c>
      <c r="H785" s="126"/>
    </row>
    <row r="786" spans="3:8" x14ac:dyDescent="0.25">
      <c r="C786" s="127"/>
      <c r="D786" s="126"/>
      <c r="E786" s="125">
        <v>224</v>
      </c>
      <c r="F786" s="125" t="s">
        <v>961</v>
      </c>
      <c r="G786" s="126" t="s">
        <v>2640</v>
      </c>
      <c r="H786" s="126"/>
    </row>
    <row r="787" spans="3:8" x14ac:dyDescent="0.25">
      <c r="C787" s="127"/>
      <c r="D787" s="126"/>
      <c r="E787" s="125">
        <v>225</v>
      </c>
      <c r="F787" s="125" t="s">
        <v>962</v>
      </c>
      <c r="G787" s="126" t="s">
        <v>2641</v>
      </c>
      <c r="H787" s="126"/>
    </row>
    <row r="788" spans="3:8" x14ac:dyDescent="0.25">
      <c r="C788" s="127"/>
      <c r="D788" s="126"/>
      <c r="E788" s="125">
        <v>226</v>
      </c>
      <c r="F788" s="125" t="s">
        <v>963</v>
      </c>
      <c r="G788" s="126" t="s">
        <v>2642</v>
      </c>
      <c r="H788" s="126"/>
    </row>
    <row r="789" spans="3:8" x14ac:dyDescent="0.25">
      <c r="C789" s="127"/>
      <c r="D789" s="126"/>
      <c r="E789" s="125">
        <v>227</v>
      </c>
      <c r="F789" s="125" t="s">
        <v>964</v>
      </c>
      <c r="G789" s="126" t="s">
        <v>2643</v>
      </c>
      <c r="H789" s="126"/>
    </row>
    <row r="790" spans="3:8" x14ac:dyDescent="0.25">
      <c r="C790" s="127"/>
      <c r="D790" s="126"/>
      <c r="E790" s="125">
        <v>265</v>
      </c>
      <c r="F790" s="125" t="s">
        <v>965</v>
      </c>
      <c r="G790" s="126" t="s">
        <v>2644</v>
      </c>
      <c r="H790" s="126"/>
    </row>
    <row r="791" spans="3:8" x14ac:dyDescent="0.25">
      <c r="C791" s="127"/>
      <c r="D791" s="126"/>
      <c r="E791" s="125">
        <v>266</v>
      </c>
      <c r="F791" s="125" t="s">
        <v>966</v>
      </c>
      <c r="G791" s="126" t="s">
        <v>2645</v>
      </c>
      <c r="H791" s="126"/>
    </row>
    <row r="792" spans="3:8" x14ac:dyDescent="0.25">
      <c r="C792" s="127"/>
      <c r="D792" s="126"/>
      <c r="E792" s="125">
        <v>456</v>
      </c>
      <c r="F792" s="125" t="s">
        <v>967</v>
      </c>
      <c r="G792" s="126" t="s">
        <v>2646</v>
      </c>
      <c r="H792" s="126"/>
    </row>
    <row r="793" spans="3:8" x14ac:dyDescent="0.25">
      <c r="C793" s="127"/>
      <c r="D793" s="126"/>
      <c r="E793" s="125">
        <v>500</v>
      </c>
      <c r="F793" s="125" t="s">
        <v>968</v>
      </c>
      <c r="G793" s="126" t="s">
        <v>2647</v>
      </c>
      <c r="H793" s="126"/>
    </row>
    <row r="794" spans="3:8" x14ac:dyDescent="0.25">
      <c r="C794" s="127"/>
      <c r="D794" s="126"/>
      <c r="E794" s="125">
        <v>501</v>
      </c>
      <c r="F794" s="125" t="s">
        <v>969</v>
      </c>
      <c r="G794" s="126" t="s">
        <v>2648</v>
      </c>
      <c r="H794" s="126"/>
    </row>
    <row r="795" spans="3:8" x14ac:dyDescent="0.25">
      <c r="C795" s="127"/>
      <c r="D795" s="126"/>
      <c r="E795" s="125">
        <v>502</v>
      </c>
      <c r="F795" s="125" t="s">
        <v>970</v>
      </c>
      <c r="G795" s="126" t="s">
        <v>2649</v>
      </c>
      <c r="H795" s="126"/>
    </row>
    <row r="796" spans="3:8" x14ac:dyDescent="0.25">
      <c r="C796" s="127"/>
      <c r="D796" s="126"/>
      <c r="E796" s="125">
        <v>503</v>
      </c>
      <c r="F796" s="125" t="s">
        <v>971</v>
      </c>
      <c r="G796" s="126" t="s">
        <v>2650</v>
      </c>
      <c r="H796" s="126"/>
    </row>
    <row r="797" spans="3:8" x14ac:dyDescent="0.25">
      <c r="C797" s="127"/>
      <c r="D797" s="126"/>
      <c r="E797" s="125">
        <v>504</v>
      </c>
      <c r="F797" s="125" t="s">
        <v>972</v>
      </c>
      <c r="G797" s="126" t="s">
        <v>2651</v>
      </c>
      <c r="H797" s="126"/>
    </row>
    <row r="798" spans="3:8" x14ac:dyDescent="0.25">
      <c r="C798" s="127"/>
      <c r="D798" s="126"/>
      <c r="E798" s="125">
        <v>632</v>
      </c>
      <c r="F798" s="125" t="s">
        <v>973</v>
      </c>
      <c r="G798" s="126" t="s">
        <v>2652</v>
      </c>
      <c r="H798" s="126"/>
    </row>
    <row r="799" spans="3:8" x14ac:dyDescent="0.25">
      <c r="C799" s="127"/>
      <c r="D799" s="126"/>
      <c r="E799" s="125">
        <v>633</v>
      </c>
      <c r="F799" s="125" t="s">
        <v>974</v>
      </c>
      <c r="G799" s="126" t="s">
        <v>2653</v>
      </c>
      <c r="H799" s="126"/>
    </row>
    <row r="800" spans="3:8" x14ac:dyDescent="0.25">
      <c r="C800" s="127"/>
      <c r="D800" s="126"/>
      <c r="E800" s="125">
        <v>634</v>
      </c>
      <c r="F800" s="125" t="s">
        <v>975</v>
      </c>
      <c r="G800" s="126" t="s">
        <v>2654</v>
      </c>
      <c r="H800" s="126"/>
    </row>
    <row r="801" spans="3:8" x14ac:dyDescent="0.25">
      <c r="C801" s="127"/>
      <c r="D801" s="126"/>
      <c r="E801" s="125">
        <v>635</v>
      </c>
      <c r="F801" s="125" t="s">
        <v>976</v>
      </c>
      <c r="G801" s="126" t="s">
        <v>2655</v>
      </c>
      <c r="H801" s="126"/>
    </row>
    <row r="802" spans="3:8" x14ac:dyDescent="0.25">
      <c r="C802" s="127"/>
      <c r="D802" s="126"/>
      <c r="E802" s="125">
        <v>636</v>
      </c>
      <c r="F802" s="125" t="s">
        <v>977</v>
      </c>
      <c r="G802" s="126" t="s">
        <v>2656</v>
      </c>
      <c r="H802" s="126"/>
    </row>
    <row r="803" spans="3:8" x14ac:dyDescent="0.25">
      <c r="C803" s="127"/>
      <c r="D803" s="126"/>
      <c r="E803" s="125">
        <v>637</v>
      </c>
      <c r="F803" s="125" t="s">
        <v>978</v>
      </c>
      <c r="G803" s="126" t="s">
        <v>2657</v>
      </c>
      <c r="H803" s="126"/>
    </row>
    <row r="804" spans="3:8" x14ac:dyDescent="0.25">
      <c r="C804" s="127"/>
      <c r="D804" s="126"/>
      <c r="E804" s="125">
        <v>691</v>
      </c>
      <c r="F804" s="125" t="s">
        <v>979</v>
      </c>
      <c r="G804" s="126" t="s">
        <v>2658</v>
      </c>
      <c r="H804" s="126"/>
    </row>
    <row r="805" spans="3:8" x14ac:dyDescent="0.25">
      <c r="C805" s="127"/>
      <c r="D805" s="126"/>
      <c r="E805" s="125">
        <v>735</v>
      </c>
      <c r="F805" s="125" t="s">
        <v>980</v>
      </c>
      <c r="G805" s="126" t="s">
        <v>2659</v>
      </c>
      <c r="H805" s="126"/>
    </row>
    <row r="806" spans="3:8" x14ac:dyDescent="0.25">
      <c r="C806" s="127"/>
      <c r="D806" s="126"/>
      <c r="E806" s="125">
        <v>736</v>
      </c>
      <c r="F806" s="125" t="s">
        <v>981</v>
      </c>
      <c r="G806" s="126" t="s">
        <v>2660</v>
      </c>
      <c r="H806" s="126"/>
    </row>
    <row r="807" spans="3:8" x14ac:dyDescent="0.25">
      <c r="C807" s="127"/>
      <c r="D807" s="126"/>
      <c r="E807" s="125">
        <v>779</v>
      </c>
      <c r="F807" s="125" t="s">
        <v>982</v>
      </c>
      <c r="G807" s="126" t="s">
        <v>2661</v>
      </c>
      <c r="H807" s="126"/>
    </row>
    <row r="808" spans="3:8" x14ac:dyDescent="0.25">
      <c r="C808" s="127"/>
      <c r="D808" s="126"/>
      <c r="E808" s="125">
        <v>780</v>
      </c>
      <c r="F808" s="125" t="s">
        <v>983</v>
      </c>
      <c r="G808" s="126" t="s">
        <v>2662</v>
      </c>
      <c r="H808" s="126"/>
    </row>
    <row r="809" spans="3:8" x14ac:dyDescent="0.25">
      <c r="C809" s="127"/>
      <c r="D809" s="126"/>
      <c r="E809" s="125">
        <v>781</v>
      </c>
      <c r="F809" s="125" t="s">
        <v>984</v>
      </c>
      <c r="G809" s="126" t="s">
        <v>2663</v>
      </c>
      <c r="H809" s="126"/>
    </row>
    <row r="810" spans="3:8" x14ac:dyDescent="0.25">
      <c r="C810" s="127"/>
      <c r="D810" s="126"/>
      <c r="E810" s="125">
        <v>782</v>
      </c>
      <c r="F810" s="125" t="s">
        <v>985</v>
      </c>
      <c r="G810" s="126" t="s">
        <v>2664</v>
      </c>
      <c r="H810" s="126"/>
    </row>
    <row r="811" spans="3:8" x14ac:dyDescent="0.25">
      <c r="C811" s="127"/>
      <c r="D811" s="126"/>
      <c r="E811" s="125">
        <v>89</v>
      </c>
      <c r="F811" s="125" t="s">
        <v>986</v>
      </c>
      <c r="G811" s="126" t="s">
        <v>2665</v>
      </c>
      <c r="H811" s="126"/>
    </row>
    <row r="812" spans="3:8" x14ac:dyDescent="0.25">
      <c r="C812" s="127"/>
      <c r="D812" s="126"/>
      <c r="E812" s="125">
        <v>90</v>
      </c>
      <c r="F812" s="125" t="s">
        <v>953</v>
      </c>
      <c r="G812" s="126" t="s">
        <v>2666</v>
      </c>
      <c r="H812" s="126"/>
    </row>
    <row r="813" spans="3:8" x14ac:dyDescent="0.25">
      <c r="C813" s="127"/>
      <c r="D813" s="126"/>
      <c r="E813" s="125">
        <v>92</v>
      </c>
      <c r="F813" s="125" t="s">
        <v>987</v>
      </c>
      <c r="G813" s="126" t="s">
        <v>2667</v>
      </c>
      <c r="H813" s="126"/>
    </row>
    <row r="814" spans="3:8" x14ac:dyDescent="0.25">
      <c r="C814" s="127"/>
      <c r="D814" s="126"/>
      <c r="E814" s="125">
        <v>177</v>
      </c>
      <c r="F814" s="125" t="s">
        <v>988</v>
      </c>
      <c r="G814" s="126" t="s">
        <v>2668</v>
      </c>
      <c r="H814" s="126"/>
    </row>
    <row r="815" spans="3:8" x14ac:dyDescent="0.25">
      <c r="C815" s="127"/>
      <c r="D815" s="126"/>
      <c r="E815" s="125">
        <v>222</v>
      </c>
      <c r="F815" s="125" t="s">
        <v>989</v>
      </c>
      <c r="G815" s="126" t="s">
        <v>2669</v>
      </c>
      <c r="H815" s="126"/>
    </row>
    <row r="816" spans="3:8" x14ac:dyDescent="0.25">
      <c r="C816" s="127"/>
      <c r="D816" s="126"/>
      <c r="E816" s="125">
        <v>223</v>
      </c>
      <c r="F816" s="125" t="s">
        <v>990</v>
      </c>
      <c r="G816" s="126" t="s">
        <v>2670</v>
      </c>
      <c r="H816" s="126"/>
    </row>
    <row r="817" spans="3:8" x14ac:dyDescent="0.25">
      <c r="C817" s="127"/>
      <c r="D817" s="126"/>
      <c r="E817" s="125">
        <v>224</v>
      </c>
      <c r="F817" s="125" t="s">
        <v>991</v>
      </c>
      <c r="G817" s="126" t="s">
        <v>2671</v>
      </c>
      <c r="H817" s="126"/>
    </row>
    <row r="818" spans="3:8" x14ac:dyDescent="0.25">
      <c r="C818" s="127"/>
      <c r="D818" s="126"/>
      <c r="E818" s="125">
        <v>225</v>
      </c>
      <c r="F818" s="125" t="s">
        <v>992</v>
      </c>
      <c r="G818" s="126" t="s">
        <v>2672</v>
      </c>
      <c r="H818" s="126"/>
    </row>
    <row r="819" spans="3:8" x14ac:dyDescent="0.25">
      <c r="C819" s="127"/>
      <c r="D819" s="126"/>
      <c r="E819" s="125">
        <v>456</v>
      </c>
      <c r="F819" s="125" t="s">
        <v>993</v>
      </c>
      <c r="G819" s="126" t="s">
        <v>2673</v>
      </c>
      <c r="H819" s="126"/>
    </row>
    <row r="820" spans="3:8" x14ac:dyDescent="0.25">
      <c r="C820" s="127"/>
      <c r="D820" s="126"/>
      <c r="E820" s="125">
        <v>500</v>
      </c>
      <c r="F820" s="125" t="s">
        <v>994</v>
      </c>
      <c r="G820" s="126" t="s">
        <v>2674</v>
      </c>
      <c r="H820" s="126"/>
    </row>
    <row r="821" spans="3:8" x14ac:dyDescent="0.25">
      <c r="C821" s="127"/>
      <c r="D821" s="126"/>
      <c r="E821" s="125">
        <v>501</v>
      </c>
      <c r="F821" s="125" t="s">
        <v>995</v>
      </c>
      <c r="G821" s="126" t="s">
        <v>2675</v>
      </c>
      <c r="H821" s="126"/>
    </row>
    <row r="822" spans="3:8" x14ac:dyDescent="0.25">
      <c r="C822" s="127"/>
      <c r="D822" s="126"/>
      <c r="E822" s="125">
        <v>502</v>
      </c>
      <c r="F822" s="125" t="s">
        <v>996</v>
      </c>
      <c r="G822" s="126" t="s">
        <v>2676</v>
      </c>
      <c r="H822" s="126"/>
    </row>
    <row r="823" spans="3:8" x14ac:dyDescent="0.25">
      <c r="C823" s="127"/>
      <c r="D823" s="126"/>
      <c r="E823" s="125">
        <v>503</v>
      </c>
      <c r="F823" s="125" t="s">
        <v>997</v>
      </c>
      <c r="G823" s="126" t="s">
        <v>2677</v>
      </c>
      <c r="H823" s="126"/>
    </row>
    <row r="824" spans="3:8" x14ac:dyDescent="0.25">
      <c r="C824" s="127"/>
      <c r="D824" s="126"/>
      <c r="E824" s="125">
        <v>504</v>
      </c>
      <c r="F824" s="125" t="s">
        <v>998</v>
      </c>
      <c r="G824" s="126" t="s">
        <v>2678</v>
      </c>
      <c r="H824" s="126"/>
    </row>
    <row r="825" spans="3:8" x14ac:dyDescent="0.25">
      <c r="C825" s="127"/>
      <c r="D825" s="126"/>
      <c r="E825" s="125">
        <v>632</v>
      </c>
      <c r="F825" s="125" t="s">
        <v>999</v>
      </c>
      <c r="G825" s="126" t="s">
        <v>2679</v>
      </c>
      <c r="H825" s="126"/>
    </row>
    <row r="826" spans="3:8" x14ac:dyDescent="0.25">
      <c r="C826" s="127"/>
      <c r="D826" s="126"/>
      <c r="E826" s="125">
        <v>640</v>
      </c>
      <c r="F826" s="125" t="s">
        <v>1000</v>
      </c>
      <c r="G826" s="126" t="s">
        <v>2680</v>
      </c>
      <c r="H826" s="126"/>
    </row>
    <row r="827" spans="3:8" x14ac:dyDescent="0.25">
      <c r="C827" s="127"/>
      <c r="D827" s="126"/>
      <c r="E827" s="125">
        <v>656</v>
      </c>
      <c r="F827" s="125" t="s">
        <v>1001</v>
      </c>
      <c r="G827" s="126" t="s">
        <v>2681</v>
      </c>
      <c r="H827" s="126"/>
    </row>
    <row r="828" spans="3:8" x14ac:dyDescent="0.25">
      <c r="C828" s="127"/>
      <c r="D828" s="126"/>
      <c r="E828" s="125">
        <v>691</v>
      </c>
      <c r="F828" s="125" t="s">
        <v>1002</v>
      </c>
      <c r="G828" s="126" t="s">
        <v>2682</v>
      </c>
      <c r="H828" s="126"/>
    </row>
    <row r="829" spans="3:8" x14ac:dyDescent="0.25">
      <c r="C829" s="127"/>
      <c r="D829" s="126"/>
      <c r="E829" s="125">
        <v>735</v>
      </c>
      <c r="F829" s="125" t="s">
        <v>1003</v>
      </c>
      <c r="G829" s="126" t="s">
        <v>2683</v>
      </c>
      <c r="H829" s="126"/>
    </row>
    <row r="830" spans="3:8" x14ac:dyDescent="0.25">
      <c r="C830" s="127"/>
      <c r="D830" s="126"/>
      <c r="E830" s="125">
        <v>779</v>
      </c>
      <c r="F830" s="125" t="s">
        <v>1004</v>
      </c>
      <c r="G830" s="126" t="s">
        <v>2684</v>
      </c>
      <c r="H830" s="126"/>
    </row>
    <row r="831" spans="3:8" x14ac:dyDescent="0.25">
      <c r="C831" s="127"/>
      <c r="D831" s="126"/>
      <c r="E831" s="125">
        <v>780</v>
      </c>
      <c r="F831" s="125" t="s">
        <v>1005</v>
      </c>
      <c r="G831" s="126" t="s">
        <v>2685</v>
      </c>
      <c r="H831" s="126"/>
    </row>
    <row r="832" spans="3:8" x14ac:dyDescent="0.25">
      <c r="C832" s="127"/>
      <c r="D832" s="126"/>
      <c r="E832" s="125">
        <v>867</v>
      </c>
      <c r="F832" s="125" t="s">
        <v>1006</v>
      </c>
      <c r="G832" s="126" t="s">
        <v>2686</v>
      </c>
      <c r="H832" s="126"/>
    </row>
    <row r="833" spans="3:8" x14ac:dyDescent="0.25">
      <c r="C833" s="127"/>
      <c r="D833" s="126"/>
      <c r="E833" s="125">
        <v>1</v>
      </c>
      <c r="F833" s="125" t="s">
        <v>1007</v>
      </c>
      <c r="G833" s="126" t="s">
        <v>2687</v>
      </c>
      <c r="H833" s="126"/>
    </row>
    <row r="834" spans="3:8" x14ac:dyDescent="0.25">
      <c r="C834" s="127"/>
      <c r="D834" s="126"/>
      <c r="E834" s="125">
        <v>2</v>
      </c>
      <c r="F834" s="125" t="s">
        <v>1008</v>
      </c>
      <c r="G834" s="126" t="s">
        <v>2688</v>
      </c>
      <c r="H834" s="126"/>
    </row>
    <row r="835" spans="3:8" x14ac:dyDescent="0.25">
      <c r="C835" s="127"/>
      <c r="D835" s="126"/>
      <c r="E835" s="125">
        <v>47</v>
      </c>
      <c r="F835" s="125" t="s">
        <v>1009</v>
      </c>
      <c r="G835" s="126" t="s">
        <v>2689</v>
      </c>
      <c r="H835" s="126"/>
    </row>
    <row r="836" spans="3:8" x14ac:dyDescent="0.25">
      <c r="C836" s="127"/>
      <c r="D836" s="126"/>
      <c r="E836" s="125">
        <v>48</v>
      </c>
      <c r="F836" s="125" t="s">
        <v>1010</v>
      </c>
      <c r="G836" s="126" t="s">
        <v>2690</v>
      </c>
      <c r="H836" s="126"/>
    </row>
    <row r="837" spans="3:8" x14ac:dyDescent="0.25">
      <c r="C837" s="127"/>
      <c r="D837" s="126"/>
      <c r="E837" s="125">
        <v>49</v>
      </c>
      <c r="F837" s="125" t="s">
        <v>1011</v>
      </c>
      <c r="G837" s="126" t="s">
        <v>2691</v>
      </c>
      <c r="H837" s="126"/>
    </row>
    <row r="838" spans="3:8" x14ac:dyDescent="0.25">
      <c r="C838" s="127"/>
      <c r="D838" s="126"/>
      <c r="E838" s="125">
        <v>50</v>
      </c>
      <c r="F838" s="125" t="s">
        <v>1012</v>
      </c>
      <c r="G838" s="126" t="s">
        <v>2692</v>
      </c>
      <c r="H838" s="126"/>
    </row>
    <row r="839" spans="3:8" x14ac:dyDescent="0.25">
      <c r="C839" s="127"/>
      <c r="D839" s="126"/>
      <c r="E839" s="125">
        <v>51</v>
      </c>
      <c r="F839" s="125" t="s">
        <v>1013</v>
      </c>
      <c r="G839" s="126" t="s">
        <v>2693</v>
      </c>
      <c r="H839" s="126"/>
    </row>
    <row r="840" spans="3:8" x14ac:dyDescent="0.25">
      <c r="C840" s="127"/>
      <c r="D840" s="126"/>
      <c r="E840" s="125">
        <v>55</v>
      </c>
      <c r="F840" s="125" t="s">
        <v>1014</v>
      </c>
      <c r="G840" s="126" t="s">
        <v>2694</v>
      </c>
      <c r="H840" s="126"/>
    </row>
    <row r="841" spans="3:8" x14ac:dyDescent="0.25">
      <c r="C841" s="127"/>
      <c r="D841" s="126"/>
      <c r="E841" s="125">
        <v>90</v>
      </c>
      <c r="F841" s="125" t="s">
        <v>1015</v>
      </c>
      <c r="G841" s="126" t="s">
        <v>2695</v>
      </c>
      <c r="H841" s="126"/>
    </row>
    <row r="842" spans="3:8" x14ac:dyDescent="0.25">
      <c r="C842" s="127"/>
      <c r="D842" s="126"/>
      <c r="E842" s="125">
        <v>133</v>
      </c>
      <c r="F842" s="125" t="s">
        <v>1016</v>
      </c>
      <c r="G842" s="126" t="s">
        <v>2696</v>
      </c>
      <c r="H842" s="126"/>
    </row>
    <row r="843" spans="3:8" x14ac:dyDescent="0.25">
      <c r="C843" s="127"/>
      <c r="D843" s="126"/>
      <c r="E843" s="125">
        <v>221</v>
      </c>
      <c r="F843" s="125" t="s">
        <v>1017</v>
      </c>
      <c r="G843" s="126" t="s">
        <v>2697</v>
      </c>
      <c r="H843" s="126"/>
    </row>
    <row r="844" spans="3:8" x14ac:dyDescent="0.25">
      <c r="C844" s="127"/>
      <c r="D844" s="126"/>
      <c r="E844" s="125">
        <v>222</v>
      </c>
      <c r="F844" s="125" t="s">
        <v>1018</v>
      </c>
      <c r="G844" s="126" t="s">
        <v>2698</v>
      </c>
      <c r="H844" s="126"/>
    </row>
    <row r="845" spans="3:8" x14ac:dyDescent="0.25">
      <c r="C845" s="127"/>
      <c r="D845" s="126"/>
      <c r="E845" s="125">
        <v>266</v>
      </c>
      <c r="F845" s="125" t="s">
        <v>1019</v>
      </c>
      <c r="G845" s="126" t="s">
        <v>2699</v>
      </c>
      <c r="H845" s="126"/>
    </row>
    <row r="846" spans="3:8" x14ac:dyDescent="0.25">
      <c r="C846" s="127"/>
      <c r="D846" s="126"/>
      <c r="E846" s="125">
        <v>458</v>
      </c>
      <c r="F846" s="125" t="s">
        <v>1020</v>
      </c>
      <c r="G846" s="126" t="s">
        <v>2700</v>
      </c>
      <c r="H846" s="126"/>
    </row>
    <row r="847" spans="3:8" x14ac:dyDescent="0.25">
      <c r="C847" s="127"/>
      <c r="D847" s="126"/>
      <c r="E847" s="125">
        <v>501</v>
      </c>
      <c r="F847" s="125" t="s">
        <v>1021</v>
      </c>
      <c r="G847" s="126" t="s">
        <v>2701</v>
      </c>
      <c r="H847" s="126"/>
    </row>
    <row r="848" spans="3:8" x14ac:dyDescent="0.25">
      <c r="C848" s="127"/>
      <c r="D848" s="126"/>
      <c r="E848" s="125">
        <v>502</v>
      </c>
      <c r="F848" s="125" t="s">
        <v>1022</v>
      </c>
      <c r="G848" s="126" t="s">
        <v>2702</v>
      </c>
      <c r="H848" s="126"/>
    </row>
    <row r="849" spans="3:8" x14ac:dyDescent="0.25">
      <c r="C849" s="127"/>
      <c r="D849" s="126"/>
      <c r="E849" s="125">
        <v>503</v>
      </c>
      <c r="F849" s="125" t="s">
        <v>1023</v>
      </c>
      <c r="G849" s="126" t="s">
        <v>2703</v>
      </c>
      <c r="H849" s="126"/>
    </row>
    <row r="850" spans="3:8" x14ac:dyDescent="0.25">
      <c r="C850" s="127"/>
      <c r="D850" s="126"/>
      <c r="E850" s="125">
        <v>504</v>
      </c>
      <c r="F850" s="125" t="s">
        <v>1024</v>
      </c>
      <c r="G850" s="126" t="s">
        <v>2704</v>
      </c>
      <c r="H850" s="126"/>
    </row>
    <row r="851" spans="3:8" x14ac:dyDescent="0.25">
      <c r="C851" s="127"/>
      <c r="D851" s="126"/>
      <c r="E851" s="125">
        <v>505</v>
      </c>
      <c r="F851" s="125" t="s">
        <v>1025</v>
      </c>
      <c r="G851" s="126" t="s">
        <v>2705</v>
      </c>
      <c r="H851" s="126"/>
    </row>
    <row r="852" spans="3:8" x14ac:dyDescent="0.25">
      <c r="C852" s="127"/>
      <c r="D852" s="126"/>
      <c r="E852" s="125">
        <v>632</v>
      </c>
      <c r="F852" s="125" t="s">
        <v>1026</v>
      </c>
      <c r="G852" s="126" t="s">
        <v>2706</v>
      </c>
      <c r="H852" s="126"/>
    </row>
    <row r="853" spans="3:8" x14ac:dyDescent="0.25">
      <c r="C853" s="127"/>
      <c r="D853" s="126"/>
      <c r="E853" s="125">
        <v>633</v>
      </c>
      <c r="F853" s="125" t="s">
        <v>1027</v>
      </c>
      <c r="G853" s="126" t="s">
        <v>2707</v>
      </c>
      <c r="H853" s="126"/>
    </row>
    <row r="854" spans="3:8" x14ac:dyDescent="0.25">
      <c r="C854" s="127"/>
      <c r="D854" s="126"/>
      <c r="E854" s="125">
        <v>634</v>
      </c>
      <c r="F854" s="125" t="s">
        <v>1028</v>
      </c>
      <c r="G854" s="126" t="s">
        <v>2708</v>
      </c>
      <c r="H854" s="126"/>
    </row>
    <row r="855" spans="3:8" x14ac:dyDescent="0.25">
      <c r="C855" s="127"/>
      <c r="D855" s="126"/>
      <c r="E855" s="125">
        <v>635</v>
      </c>
      <c r="F855" s="125" t="s">
        <v>1029</v>
      </c>
      <c r="G855" s="126" t="s">
        <v>2709</v>
      </c>
      <c r="H855" s="126"/>
    </row>
    <row r="856" spans="3:8" x14ac:dyDescent="0.25">
      <c r="C856" s="127"/>
      <c r="D856" s="126"/>
      <c r="E856" s="125">
        <v>691</v>
      </c>
      <c r="F856" s="125" t="s">
        <v>1030</v>
      </c>
      <c r="G856" s="126" t="s">
        <v>2710</v>
      </c>
      <c r="H856" s="126"/>
    </row>
    <row r="857" spans="3:8" x14ac:dyDescent="0.25">
      <c r="C857" s="127"/>
      <c r="D857" s="126"/>
      <c r="E857" s="125">
        <v>735</v>
      </c>
      <c r="F857" s="125" t="s">
        <v>1031</v>
      </c>
      <c r="G857" s="126" t="s">
        <v>2711</v>
      </c>
      <c r="H857" s="126"/>
    </row>
    <row r="858" spans="3:8" x14ac:dyDescent="0.25">
      <c r="C858" s="127"/>
      <c r="D858" s="126"/>
      <c r="E858" s="125">
        <v>779</v>
      </c>
      <c r="F858" s="125" t="s">
        <v>1032</v>
      </c>
      <c r="G858" s="126" t="s">
        <v>2712</v>
      </c>
      <c r="H858" s="126"/>
    </row>
    <row r="859" spans="3:8" x14ac:dyDescent="0.25">
      <c r="C859" s="127"/>
      <c r="D859" s="126"/>
      <c r="E859" s="125">
        <v>133</v>
      </c>
      <c r="F859" s="125" t="s">
        <v>1033</v>
      </c>
      <c r="G859" s="126" t="s">
        <v>2713</v>
      </c>
      <c r="H859" s="126"/>
    </row>
    <row r="860" spans="3:8" x14ac:dyDescent="0.25">
      <c r="C860" s="127"/>
      <c r="D860" s="126"/>
      <c r="E860" s="125">
        <v>221</v>
      </c>
      <c r="F860" s="125" t="s">
        <v>1034</v>
      </c>
      <c r="G860" s="126" t="s">
        <v>2714</v>
      </c>
      <c r="H860" s="126"/>
    </row>
    <row r="861" spans="3:8" x14ac:dyDescent="0.25">
      <c r="C861" s="127"/>
      <c r="D861" s="126"/>
      <c r="E861" s="125">
        <v>222</v>
      </c>
      <c r="F861" s="125" t="s">
        <v>1035</v>
      </c>
      <c r="G861" s="126" t="s">
        <v>2715</v>
      </c>
      <c r="H861" s="126"/>
    </row>
    <row r="862" spans="3:8" x14ac:dyDescent="0.25">
      <c r="C862" s="127"/>
      <c r="D862" s="126"/>
      <c r="E862" s="125">
        <v>223</v>
      </c>
      <c r="F862" s="125" t="s">
        <v>1036</v>
      </c>
      <c r="G862" s="126" t="s">
        <v>2716</v>
      </c>
      <c r="H862" s="126"/>
    </row>
    <row r="863" spans="3:8" x14ac:dyDescent="0.25">
      <c r="C863" s="127"/>
      <c r="D863" s="126"/>
      <c r="E863" s="125">
        <v>224</v>
      </c>
      <c r="F863" s="125" t="s">
        <v>1037</v>
      </c>
      <c r="G863" s="126" t="s">
        <v>2717</v>
      </c>
      <c r="H863" s="126"/>
    </row>
    <row r="864" spans="3:8" x14ac:dyDescent="0.25">
      <c r="C864" s="127"/>
      <c r="D864" s="126"/>
      <c r="E864" s="125">
        <v>235</v>
      </c>
      <c r="F864" s="125" t="s">
        <v>1038</v>
      </c>
      <c r="G864" s="126" t="s">
        <v>2718</v>
      </c>
      <c r="H864" s="126"/>
    </row>
    <row r="865" spans="3:8" x14ac:dyDescent="0.25">
      <c r="C865" s="127"/>
      <c r="D865" s="126"/>
      <c r="E865" s="125">
        <v>779</v>
      </c>
      <c r="F865" s="125" t="s">
        <v>1039</v>
      </c>
      <c r="G865" s="126" t="s">
        <v>2719</v>
      </c>
      <c r="H865" s="126"/>
    </row>
    <row r="866" spans="3:8" x14ac:dyDescent="0.25">
      <c r="C866" s="127"/>
      <c r="D866" s="126"/>
      <c r="E866" s="125">
        <v>1</v>
      </c>
      <c r="F866" s="125" t="s">
        <v>1040</v>
      </c>
      <c r="G866" s="126" t="s">
        <v>2720</v>
      </c>
      <c r="H866" s="126"/>
    </row>
    <row r="867" spans="3:8" x14ac:dyDescent="0.25">
      <c r="C867" s="127"/>
      <c r="D867" s="126"/>
      <c r="E867" s="125">
        <v>89</v>
      </c>
      <c r="F867" s="125" t="s">
        <v>1041</v>
      </c>
      <c r="G867" s="126" t="s">
        <v>2721</v>
      </c>
      <c r="H867" s="126"/>
    </row>
    <row r="868" spans="3:8" x14ac:dyDescent="0.25">
      <c r="C868" s="127"/>
      <c r="D868" s="126"/>
      <c r="E868" s="125">
        <v>90</v>
      </c>
      <c r="F868" s="125" t="s">
        <v>1042</v>
      </c>
      <c r="G868" s="126" t="s">
        <v>2722</v>
      </c>
      <c r="H868" s="126"/>
    </row>
    <row r="869" spans="3:8" x14ac:dyDescent="0.25">
      <c r="C869" s="127"/>
      <c r="D869" s="126"/>
      <c r="E869" s="125">
        <v>91</v>
      </c>
      <c r="F869" s="125" t="s">
        <v>1043</v>
      </c>
      <c r="G869" s="126" t="s">
        <v>2723</v>
      </c>
      <c r="H869" s="126"/>
    </row>
    <row r="870" spans="3:8" x14ac:dyDescent="0.25">
      <c r="C870" s="127"/>
      <c r="D870" s="126"/>
      <c r="E870" s="125">
        <v>177</v>
      </c>
      <c r="F870" s="125" t="s">
        <v>1044</v>
      </c>
      <c r="G870" s="126" t="s">
        <v>2724</v>
      </c>
      <c r="H870" s="126"/>
    </row>
    <row r="871" spans="3:8" x14ac:dyDescent="0.25">
      <c r="C871" s="127"/>
      <c r="D871" s="126"/>
      <c r="E871" s="125">
        <v>221</v>
      </c>
      <c r="F871" s="125" t="s">
        <v>1045</v>
      </c>
      <c r="G871" s="126" t="s">
        <v>2725</v>
      </c>
      <c r="H871" s="126"/>
    </row>
    <row r="872" spans="3:8" x14ac:dyDescent="0.25">
      <c r="C872" s="127"/>
      <c r="D872" s="126"/>
      <c r="E872" s="125">
        <v>265</v>
      </c>
      <c r="F872" s="125" t="s">
        <v>1046</v>
      </c>
      <c r="G872" s="126" t="s">
        <v>2726</v>
      </c>
      <c r="H872" s="126"/>
    </row>
    <row r="873" spans="3:8" x14ac:dyDescent="0.25">
      <c r="C873" s="127"/>
      <c r="D873" s="126"/>
      <c r="E873" s="125">
        <v>456</v>
      </c>
      <c r="F873" s="125" t="s">
        <v>1047</v>
      </c>
      <c r="G873" s="126" t="s">
        <v>2727</v>
      </c>
      <c r="H873" s="126"/>
    </row>
    <row r="874" spans="3:8" x14ac:dyDescent="0.25">
      <c r="C874" s="127"/>
      <c r="D874" s="126"/>
      <c r="E874" s="125">
        <v>457</v>
      </c>
      <c r="F874" s="125" t="s">
        <v>1048</v>
      </c>
      <c r="G874" s="126" t="s">
        <v>2728</v>
      </c>
      <c r="H874" s="126"/>
    </row>
    <row r="875" spans="3:8" x14ac:dyDescent="0.25">
      <c r="C875" s="127"/>
      <c r="D875" s="126"/>
      <c r="E875" s="125">
        <v>500</v>
      </c>
      <c r="F875" s="125" t="s">
        <v>1049</v>
      </c>
      <c r="G875" s="126" t="s">
        <v>2729</v>
      </c>
      <c r="H875" s="126"/>
    </row>
    <row r="876" spans="3:8" x14ac:dyDescent="0.25">
      <c r="C876" s="127"/>
      <c r="D876" s="126"/>
      <c r="E876" s="125">
        <v>505</v>
      </c>
      <c r="F876" s="125" t="s">
        <v>1050</v>
      </c>
      <c r="G876" s="126" t="s">
        <v>2730</v>
      </c>
      <c r="H876" s="126"/>
    </row>
    <row r="877" spans="3:8" x14ac:dyDescent="0.25">
      <c r="C877" s="127"/>
      <c r="D877" s="126"/>
      <c r="E877" s="125">
        <v>632</v>
      </c>
      <c r="F877" s="125" t="s">
        <v>1051</v>
      </c>
      <c r="G877" s="126" t="s">
        <v>2731</v>
      </c>
      <c r="H877" s="126"/>
    </row>
    <row r="878" spans="3:8" x14ac:dyDescent="0.25">
      <c r="C878" s="127"/>
      <c r="D878" s="126"/>
      <c r="E878" s="125">
        <v>691</v>
      </c>
      <c r="F878" s="125" t="s">
        <v>1052</v>
      </c>
      <c r="G878" s="126" t="s">
        <v>2732</v>
      </c>
      <c r="H878" s="126"/>
    </row>
    <row r="879" spans="3:8" x14ac:dyDescent="0.25">
      <c r="C879" s="127"/>
      <c r="D879" s="126"/>
      <c r="E879" s="125">
        <v>692</v>
      </c>
      <c r="F879" s="125" t="s">
        <v>1053</v>
      </c>
      <c r="G879" s="126" t="s">
        <v>2733</v>
      </c>
      <c r="H879" s="126"/>
    </row>
    <row r="880" spans="3:8" x14ac:dyDescent="0.25">
      <c r="C880" s="127"/>
      <c r="D880" s="126"/>
      <c r="E880" s="125">
        <v>735</v>
      </c>
      <c r="F880" s="125" t="s">
        <v>1054</v>
      </c>
      <c r="G880" s="126" t="s">
        <v>2734</v>
      </c>
      <c r="H880" s="126"/>
    </row>
    <row r="881" spans="3:8" x14ac:dyDescent="0.25">
      <c r="C881" s="127"/>
      <c r="D881" s="126"/>
      <c r="E881" s="125">
        <v>779</v>
      </c>
      <c r="F881" s="125" t="s">
        <v>1055</v>
      </c>
      <c r="G881" s="126" t="s">
        <v>2735</v>
      </c>
      <c r="H881" s="126"/>
    </row>
    <row r="882" spans="3:8" x14ac:dyDescent="0.25">
      <c r="C882" s="127"/>
      <c r="D882" s="126"/>
      <c r="E882" s="125">
        <v>1</v>
      </c>
      <c r="F882" s="125" t="s">
        <v>1056</v>
      </c>
      <c r="G882" s="126" t="s">
        <v>2736</v>
      </c>
      <c r="H882" s="126"/>
    </row>
    <row r="883" spans="3:8" x14ac:dyDescent="0.25">
      <c r="C883" s="127"/>
      <c r="D883" s="126"/>
      <c r="E883" s="125">
        <v>2</v>
      </c>
      <c r="F883" s="125" t="s">
        <v>1057</v>
      </c>
      <c r="G883" s="126" t="s">
        <v>2737</v>
      </c>
      <c r="H883" s="126"/>
    </row>
    <row r="884" spans="3:8" x14ac:dyDescent="0.25">
      <c r="C884" s="127"/>
      <c r="D884" s="126"/>
      <c r="E884" s="125">
        <v>89</v>
      </c>
      <c r="F884" s="125" t="s">
        <v>1058</v>
      </c>
      <c r="G884" s="126" t="s">
        <v>2738</v>
      </c>
      <c r="H884" s="126"/>
    </row>
    <row r="885" spans="3:8" x14ac:dyDescent="0.25">
      <c r="C885" s="127"/>
      <c r="D885" s="126"/>
      <c r="E885" s="125">
        <v>90</v>
      </c>
      <c r="F885" s="125" t="s">
        <v>1059</v>
      </c>
      <c r="G885" s="126" t="s">
        <v>2739</v>
      </c>
      <c r="H885" s="126"/>
    </row>
    <row r="886" spans="3:8" x14ac:dyDescent="0.25">
      <c r="C886" s="127"/>
      <c r="D886" s="126"/>
      <c r="E886" s="125">
        <v>501</v>
      </c>
      <c r="F886" s="125" t="s">
        <v>1060</v>
      </c>
      <c r="G886" s="126" t="s">
        <v>2740</v>
      </c>
      <c r="H886" s="126"/>
    </row>
    <row r="887" spans="3:8" x14ac:dyDescent="0.25">
      <c r="C887" s="127"/>
      <c r="D887" s="126"/>
      <c r="E887" s="125">
        <v>5</v>
      </c>
      <c r="F887" s="125" t="s">
        <v>1061</v>
      </c>
      <c r="G887" s="126" t="s">
        <v>2741</v>
      </c>
      <c r="H887" s="126"/>
    </row>
    <row r="888" spans="3:8" x14ac:dyDescent="0.25">
      <c r="C888" s="127"/>
      <c r="D888" s="126"/>
      <c r="E888" s="125">
        <v>9</v>
      </c>
      <c r="F888" s="125" t="s">
        <v>1062</v>
      </c>
      <c r="G888" s="126" t="s">
        <v>2742</v>
      </c>
      <c r="H888" s="126"/>
    </row>
    <row r="889" spans="3:8" x14ac:dyDescent="0.25">
      <c r="C889" s="127"/>
      <c r="D889" s="126"/>
      <c r="E889" s="125">
        <v>1</v>
      </c>
      <c r="F889" s="125" t="s">
        <v>1063</v>
      </c>
      <c r="G889" s="126" t="s">
        <v>2743</v>
      </c>
      <c r="H889" s="126"/>
    </row>
    <row r="890" spans="3:8" x14ac:dyDescent="0.25">
      <c r="C890" s="127"/>
      <c r="D890" s="126"/>
      <c r="E890" s="125">
        <v>2</v>
      </c>
      <c r="F890" s="125" t="s">
        <v>1064</v>
      </c>
      <c r="G890" s="126" t="s">
        <v>2744</v>
      </c>
      <c r="H890" s="126"/>
    </row>
    <row r="891" spans="3:8" x14ac:dyDescent="0.25">
      <c r="C891" s="127"/>
      <c r="D891" s="126"/>
      <c r="E891" s="125">
        <v>3</v>
      </c>
      <c r="F891" s="125" t="s">
        <v>1065</v>
      </c>
      <c r="G891" s="126" t="s">
        <v>2745</v>
      </c>
      <c r="H891" s="126"/>
    </row>
    <row r="892" spans="3:8" x14ac:dyDescent="0.25">
      <c r="C892" s="127"/>
      <c r="D892" s="126"/>
      <c r="E892" s="125">
        <v>4</v>
      </c>
      <c r="F892" s="125" t="s">
        <v>1066</v>
      </c>
      <c r="G892" s="126" t="s">
        <v>2746</v>
      </c>
      <c r="H892" s="126"/>
    </row>
    <row r="893" spans="3:8" x14ac:dyDescent="0.25">
      <c r="C893" s="127"/>
      <c r="D893" s="126"/>
      <c r="E893" s="125">
        <v>5</v>
      </c>
      <c r="F893" s="125" t="s">
        <v>1067</v>
      </c>
      <c r="G893" s="126" t="s">
        <v>2747</v>
      </c>
      <c r="H893" s="126"/>
    </row>
    <row r="894" spans="3:8" x14ac:dyDescent="0.25">
      <c r="C894" s="127"/>
      <c r="D894" s="126"/>
      <c r="E894" s="125">
        <v>6</v>
      </c>
      <c r="F894" s="125" t="s">
        <v>1068</v>
      </c>
      <c r="G894" s="126" t="s">
        <v>2748</v>
      </c>
      <c r="H894" s="126"/>
    </row>
    <row r="895" spans="3:8" x14ac:dyDescent="0.25">
      <c r="C895" s="127"/>
      <c r="D895" s="126"/>
      <c r="E895" s="125">
        <v>45</v>
      </c>
      <c r="F895" s="125" t="s">
        <v>830</v>
      </c>
      <c r="G895" s="126" t="s">
        <v>2749</v>
      </c>
      <c r="H895" s="126"/>
    </row>
    <row r="896" spans="3:8" x14ac:dyDescent="0.25">
      <c r="C896" s="127"/>
      <c r="D896" s="126"/>
      <c r="E896" s="125">
        <v>46</v>
      </c>
      <c r="F896" s="125" t="s">
        <v>1069</v>
      </c>
      <c r="G896" s="126" t="s">
        <v>2750</v>
      </c>
      <c r="H896" s="126"/>
    </row>
    <row r="897" spans="3:8" x14ac:dyDescent="0.25">
      <c r="C897" s="127"/>
      <c r="D897" s="126"/>
      <c r="E897" s="125">
        <v>89</v>
      </c>
      <c r="F897" s="125" t="s">
        <v>1070</v>
      </c>
      <c r="G897" s="126" t="s">
        <v>2751</v>
      </c>
      <c r="H897" s="126"/>
    </row>
    <row r="898" spans="3:8" x14ac:dyDescent="0.25">
      <c r="C898" s="127"/>
      <c r="D898" s="126"/>
      <c r="E898" s="125">
        <v>90</v>
      </c>
      <c r="F898" s="125" t="s">
        <v>1071</v>
      </c>
      <c r="G898" s="126" t="s">
        <v>2752</v>
      </c>
      <c r="H898" s="126"/>
    </row>
    <row r="899" spans="3:8" x14ac:dyDescent="0.25">
      <c r="C899" s="127"/>
      <c r="D899" s="126"/>
      <c r="E899" s="125">
        <v>92</v>
      </c>
      <c r="F899" s="125" t="s">
        <v>1072</v>
      </c>
      <c r="G899" s="126" t="s">
        <v>2753</v>
      </c>
      <c r="H899" s="126"/>
    </row>
    <row r="900" spans="3:8" x14ac:dyDescent="0.25">
      <c r="C900" s="127"/>
      <c r="D900" s="126"/>
      <c r="E900" s="125">
        <v>93</v>
      </c>
      <c r="F900" s="125" t="s">
        <v>1073</v>
      </c>
      <c r="G900" s="126" t="s">
        <v>2754</v>
      </c>
      <c r="H900" s="126"/>
    </row>
    <row r="901" spans="3:8" x14ac:dyDescent="0.25">
      <c r="C901" s="127"/>
      <c r="D901" s="126"/>
      <c r="E901" s="125">
        <v>177</v>
      </c>
      <c r="F901" s="125" t="s">
        <v>1074</v>
      </c>
      <c r="G901" s="126" t="s">
        <v>2755</v>
      </c>
      <c r="H901" s="126"/>
    </row>
    <row r="902" spans="3:8" x14ac:dyDescent="0.25">
      <c r="C902" s="127"/>
      <c r="D902" s="126"/>
      <c r="E902" s="125">
        <v>178</v>
      </c>
      <c r="F902" s="125" t="s">
        <v>1075</v>
      </c>
      <c r="G902" s="126" t="s">
        <v>2756</v>
      </c>
      <c r="H902" s="126"/>
    </row>
    <row r="903" spans="3:8" x14ac:dyDescent="0.25">
      <c r="C903" s="127"/>
      <c r="D903" s="126"/>
      <c r="E903" s="125">
        <v>179</v>
      </c>
      <c r="F903" s="125" t="s">
        <v>1076</v>
      </c>
      <c r="G903" s="126" t="s">
        <v>2757</v>
      </c>
      <c r="H903" s="126"/>
    </row>
    <row r="904" spans="3:8" x14ac:dyDescent="0.25">
      <c r="C904" s="127"/>
      <c r="D904" s="126"/>
      <c r="E904" s="125">
        <v>221</v>
      </c>
      <c r="F904" s="125" t="s">
        <v>1077</v>
      </c>
      <c r="G904" s="126" t="s">
        <v>2758</v>
      </c>
      <c r="H904" s="126"/>
    </row>
    <row r="905" spans="3:8" x14ac:dyDescent="0.25">
      <c r="C905" s="127"/>
      <c r="D905" s="126"/>
      <c r="E905" s="125">
        <v>270</v>
      </c>
      <c r="F905" s="125" t="s">
        <v>1078</v>
      </c>
      <c r="G905" s="126" t="s">
        <v>2759</v>
      </c>
      <c r="H905" s="126"/>
    </row>
    <row r="906" spans="3:8" x14ac:dyDescent="0.25">
      <c r="C906" s="127"/>
      <c r="D906" s="126"/>
      <c r="E906" s="125">
        <v>353</v>
      </c>
      <c r="F906" s="125" t="s">
        <v>1079</v>
      </c>
      <c r="G906" s="126" t="s">
        <v>2760</v>
      </c>
      <c r="H906" s="126"/>
    </row>
    <row r="907" spans="3:8" x14ac:dyDescent="0.25">
      <c r="C907" s="127"/>
      <c r="D907" s="126"/>
      <c r="E907" s="125">
        <v>354</v>
      </c>
      <c r="F907" s="125" t="s">
        <v>1080</v>
      </c>
      <c r="G907" s="126" t="s">
        <v>2761</v>
      </c>
      <c r="H907" s="126"/>
    </row>
    <row r="908" spans="3:8" x14ac:dyDescent="0.25">
      <c r="C908" s="127"/>
      <c r="D908" s="126"/>
      <c r="E908" s="125">
        <v>500</v>
      </c>
      <c r="F908" s="125" t="s">
        <v>1081</v>
      </c>
      <c r="G908" s="126" t="s">
        <v>2762</v>
      </c>
      <c r="H908" s="126"/>
    </row>
    <row r="909" spans="3:8" x14ac:dyDescent="0.25">
      <c r="C909" s="127"/>
      <c r="D909" s="126"/>
      <c r="E909" s="125">
        <v>501</v>
      </c>
      <c r="F909" s="125" t="s">
        <v>1082</v>
      </c>
      <c r="G909" s="126" t="s">
        <v>2763</v>
      </c>
      <c r="H909" s="126"/>
    </row>
    <row r="910" spans="3:8" x14ac:dyDescent="0.25">
      <c r="C910" s="127"/>
      <c r="D910" s="126"/>
      <c r="E910" s="125">
        <v>502</v>
      </c>
      <c r="F910" s="125" t="s">
        <v>1083</v>
      </c>
      <c r="G910" s="126" t="s">
        <v>2764</v>
      </c>
      <c r="H910" s="126"/>
    </row>
    <row r="911" spans="3:8" x14ac:dyDescent="0.25">
      <c r="C911" s="127"/>
      <c r="D911" s="126"/>
      <c r="E911" s="125">
        <v>544</v>
      </c>
      <c r="F911" s="125" t="s">
        <v>1084</v>
      </c>
      <c r="G911" s="126" t="s">
        <v>2765</v>
      </c>
      <c r="H911" s="126"/>
    </row>
    <row r="912" spans="3:8" x14ac:dyDescent="0.25">
      <c r="C912" s="127"/>
      <c r="D912" s="126"/>
      <c r="E912" s="125">
        <v>633</v>
      </c>
      <c r="F912" s="125" t="s">
        <v>1085</v>
      </c>
      <c r="G912" s="126" t="s">
        <v>2766</v>
      </c>
      <c r="H912" s="126"/>
    </row>
    <row r="913" spans="3:8" x14ac:dyDescent="0.25">
      <c r="C913" s="127"/>
      <c r="D913" s="126"/>
      <c r="E913" s="125">
        <v>634</v>
      </c>
      <c r="F913" s="125" t="s">
        <v>1086</v>
      </c>
      <c r="G913" s="126" t="s">
        <v>2767</v>
      </c>
      <c r="H913" s="126"/>
    </row>
    <row r="914" spans="3:8" x14ac:dyDescent="0.25">
      <c r="C914" s="127"/>
      <c r="D914" s="126"/>
      <c r="E914" s="125">
        <v>635</v>
      </c>
      <c r="F914" s="125" t="s">
        <v>1087</v>
      </c>
      <c r="G914" s="126" t="s">
        <v>2768</v>
      </c>
      <c r="H914" s="126"/>
    </row>
    <row r="915" spans="3:8" x14ac:dyDescent="0.25">
      <c r="C915" s="127"/>
      <c r="D915" s="126"/>
      <c r="E915" s="125">
        <v>779</v>
      </c>
      <c r="F915" s="125" t="s">
        <v>1088</v>
      </c>
      <c r="G915" s="126" t="s">
        <v>2769</v>
      </c>
      <c r="H915" s="126"/>
    </row>
    <row r="916" spans="3:8" x14ac:dyDescent="0.25">
      <c r="C916" s="127"/>
      <c r="D916" s="126"/>
      <c r="E916" s="125">
        <v>780</v>
      </c>
      <c r="F916" s="125" t="s">
        <v>1089</v>
      </c>
      <c r="G916" s="126" t="s">
        <v>2770</v>
      </c>
      <c r="H916" s="126"/>
    </row>
    <row r="917" spans="3:8" x14ac:dyDescent="0.25">
      <c r="C917" s="127"/>
      <c r="D917" s="126"/>
      <c r="E917" s="125">
        <v>781</v>
      </c>
      <c r="F917" s="125" t="s">
        <v>1090</v>
      </c>
      <c r="G917" s="126" t="s">
        <v>2771</v>
      </c>
      <c r="H917" s="126"/>
    </row>
    <row r="918" spans="3:8" x14ac:dyDescent="0.25">
      <c r="C918" s="127"/>
      <c r="D918" s="126"/>
      <c r="E918" s="125">
        <v>785</v>
      </c>
      <c r="F918" s="125" t="s">
        <v>1091</v>
      </c>
      <c r="G918" s="126" t="s">
        <v>2772</v>
      </c>
      <c r="H918" s="126"/>
    </row>
    <row r="919" spans="3:8" x14ac:dyDescent="0.25">
      <c r="C919" s="127"/>
      <c r="D919" s="126"/>
      <c r="E919" s="125">
        <v>1</v>
      </c>
      <c r="F919" s="125" t="s">
        <v>1092</v>
      </c>
      <c r="G919" s="126" t="s">
        <v>2773</v>
      </c>
      <c r="H919" s="126"/>
    </row>
    <row r="920" spans="3:8" x14ac:dyDescent="0.25">
      <c r="C920" s="127"/>
      <c r="D920" s="126"/>
      <c r="E920" s="125">
        <v>89</v>
      </c>
      <c r="F920" s="125" t="s">
        <v>1093</v>
      </c>
      <c r="G920" s="126" t="s">
        <v>2774</v>
      </c>
      <c r="H920" s="126"/>
    </row>
    <row r="921" spans="3:8" x14ac:dyDescent="0.25">
      <c r="C921" s="127"/>
      <c r="D921" s="126"/>
      <c r="E921" s="125">
        <v>90</v>
      </c>
      <c r="F921" s="125" t="s">
        <v>1094</v>
      </c>
      <c r="G921" s="126" t="s">
        <v>2775</v>
      </c>
      <c r="H921" s="126"/>
    </row>
    <row r="922" spans="3:8" x14ac:dyDescent="0.25">
      <c r="C922" s="127"/>
      <c r="D922" s="126"/>
      <c r="E922" s="125">
        <v>91</v>
      </c>
      <c r="F922" s="125" t="s">
        <v>1095</v>
      </c>
      <c r="G922" s="126" t="s">
        <v>2776</v>
      </c>
      <c r="H922" s="126"/>
    </row>
    <row r="923" spans="3:8" x14ac:dyDescent="0.25">
      <c r="C923" s="127"/>
      <c r="D923" s="126"/>
      <c r="E923" s="125">
        <v>133</v>
      </c>
      <c r="F923" s="125" t="s">
        <v>1096</v>
      </c>
      <c r="G923" s="126" t="s">
        <v>2777</v>
      </c>
      <c r="H923" s="126"/>
    </row>
    <row r="924" spans="3:8" x14ac:dyDescent="0.25">
      <c r="C924" s="127"/>
      <c r="D924" s="126"/>
      <c r="E924" s="125">
        <v>177</v>
      </c>
      <c r="F924" s="125" t="s">
        <v>1097</v>
      </c>
      <c r="G924" s="126" t="s">
        <v>2778</v>
      </c>
      <c r="H924" s="126"/>
    </row>
    <row r="925" spans="3:8" x14ac:dyDescent="0.25">
      <c r="C925" s="127"/>
      <c r="D925" s="126"/>
      <c r="E925" s="125">
        <v>178</v>
      </c>
      <c r="F925" s="125" t="s">
        <v>1098</v>
      </c>
      <c r="G925" s="126" t="s">
        <v>2779</v>
      </c>
      <c r="H925" s="126"/>
    </row>
    <row r="926" spans="3:8" x14ac:dyDescent="0.25">
      <c r="C926" s="127"/>
      <c r="D926" s="126"/>
      <c r="E926" s="125">
        <v>221</v>
      </c>
      <c r="F926" s="125" t="s">
        <v>1099</v>
      </c>
      <c r="G926" s="126" t="s">
        <v>2780</v>
      </c>
      <c r="H926" s="126"/>
    </row>
    <row r="927" spans="3:8" x14ac:dyDescent="0.25">
      <c r="C927" s="127"/>
      <c r="D927" s="126"/>
      <c r="E927" s="125">
        <v>222</v>
      </c>
      <c r="F927" s="125" t="s">
        <v>1100</v>
      </c>
      <c r="G927" s="126" t="s">
        <v>2781</v>
      </c>
      <c r="H927" s="126"/>
    </row>
    <row r="928" spans="3:8" x14ac:dyDescent="0.25">
      <c r="C928" s="127"/>
      <c r="D928" s="126"/>
      <c r="E928" s="125">
        <v>223</v>
      </c>
      <c r="F928" s="125" t="s">
        <v>1101</v>
      </c>
      <c r="G928" s="126" t="s">
        <v>2782</v>
      </c>
      <c r="H928" s="126"/>
    </row>
    <row r="929" spans="3:8" x14ac:dyDescent="0.25">
      <c r="C929" s="127"/>
      <c r="D929" s="126"/>
      <c r="E929" s="125">
        <v>353</v>
      </c>
      <c r="F929" s="125" t="s">
        <v>1102</v>
      </c>
      <c r="G929" s="126" t="s">
        <v>2783</v>
      </c>
      <c r="H929" s="126"/>
    </row>
    <row r="930" spans="3:8" x14ac:dyDescent="0.25">
      <c r="C930" s="127"/>
      <c r="D930" s="126"/>
      <c r="E930" s="125">
        <v>354</v>
      </c>
      <c r="F930" s="125" t="s">
        <v>1103</v>
      </c>
      <c r="G930" s="126" t="s">
        <v>2784</v>
      </c>
      <c r="H930" s="126"/>
    </row>
    <row r="931" spans="3:8" x14ac:dyDescent="0.25">
      <c r="C931" s="127"/>
      <c r="D931" s="126"/>
      <c r="E931" s="125">
        <v>456</v>
      </c>
      <c r="F931" s="125" t="s">
        <v>1104</v>
      </c>
      <c r="G931" s="126" t="s">
        <v>2785</v>
      </c>
      <c r="H931" s="126"/>
    </row>
    <row r="932" spans="3:8" x14ac:dyDescent="0.25">
      <c r="C932" s="127"/>
      <c r="D932" s="126"/>
      <c r="E932" s="125">
        <v>457</v>
      </c>
      <c r="F932" s="125" t="s">
        <v>1105</v>
      </c>
      <c r="G932" s="126" t="s">
        <v>2786</v>
      </c>
      <c r="H932" s="126"/>
    </row>
    <row r="933" spans="3:8" x14ac:dyDescent="0.25">
      <c r="C933" s="127"/>
      <c r="D933" s="126"/>
      <c r="E933" s="125">
        <v>691</v>
      </c>
      <c r="F933" s="125" t="s">
        <v>1106</v>
      </c>
      <c r="G933" s="126" t="s">
        <v>2787</v>
      </c>
      <c r="H933" s="126"/>
    </row>
    <row r="934" spans="3:8" x14ac:dyDescent="0.25">
      <c r="C934" s="127"/>
      <c r="D934" s="126"/>
      <c r="E934" s="125">
        <v>705</v>
      </c>
      <c r="F934" s="125" t="s">
        <v>1107</v>
      </c>
      <c r="G934" s="126" t="s">
        <v>2788</v>
      </c>
      <c r="H934" s="126"/>
    </row>
    <row r="935" spans="3:8" x14ac:dyDescent="0.25">
      <c r="C935" s="127"/>
      <c r="D935" s="126"/>
      <c r="E935" s="125">
        <v>1</v>
      </c>
      <c r="F935" s="125" t="s">
        <v>1108</v>
      </c>
      <c r="G935" s="126" t="s">
        <v>2789</v>
      </c>
      <c r="H935" s="126"/>
    </row>
    <row r="936" spans="3:8" x14ac:dyDescent="0.25">
      <c r="C936" s="127"/>
      <c r="D936" s="126"/>
      <c r="E936" s="125">
        <v>2</v>
      </c>
      <c r="F936" s="125" t="s">
        <v>1109</v>
      </c>
      <c r="G936" s="126" t="s">
        <v>2790</v>
      </c>
      <c r="H936" s="126"/>
    </row>
    <row r="937" spans="3:8" x14ac:dyDescent="0.25">
      <c r="C937" s="127"/>
      <c r="D937" s="126"/>
      <c r="E937" s="125">
        <v>45</v>
      </c>
      <c r="F937" s="125" t="s">
        <v>1110</v>
      </c>
      <c r="G937" s="126" t="s">
        <v>2791</v>
      </c>
      <c r="H937" s="126"/>
    </row>
    <row r="938" spans="3:8" x14ac:dyDescent="0.25">
      <c r="C938" s="127"/>
      <c r="D938" s="126"/>
      <c r="E938" s="125">
        <v>89</v>
      </c>
      <c r="F938" s="125" t="s">
        <v>1111</v>
      </c>
      <c r="G938" s="126" t="s">
        <v>2792</v>
      </c>
      <c r="H938" s="126"/>
    </row>
    <row r="939" spans="3:8" x14ac:dyDescent="0.25">
      <c r="C939" s="127"/>
      <c r="D939" s="126"/>
      <c r="E939" s="125">
        <v>90</v>
      </c>
      <c r="F939" s="125" t="s">
        <v>1112</v>
      </c>
      <c r="G939" s="126" t="s">
        <v>2793</v>
      </c>
      <c r="H939" s="126"/>
    </row>
    <row r="940" spans="3:8" x14ac:dyDescent="0.25">
      <c r="C940" s="127"/>
      <c r="D940" s="126"/>
      <c r="E940" s="125">
        <v>91</v>
      </c>
      <c r="F940" s="125" t="s">
        <v>1113</v>
      </c>
      <c r="G940" s="126" t="s">
        <v>2794</v>
      </c>
      <c r="H940" s="126"/>
    </row>
    <row r="941" spans="3:8" x14ac:dyDescent="0.25">
      <c r="C941" s="127"/>
      <c r="D941" s="126"/>
      <c r="E941" s="125">
        <v>92</v>
      </c>
      <c r="F941" s="125" t="s">
        <v>1114</v>
      </c>
      <c r="G941" s="126" t="s">
        <v>2795</v>
      </c>
      <c r="H941" s="126"/>
    </row>
    <row r="942" spans="3:8" x14ac:dyDescent="0.25">
      <c r="C942" s="127"/>
      <c r="D942" s="126"/>
      <c r="E942" s="125">
        <v>93</v>
      </c>
      <c r="F942" s="125" t="s">
        <v>1115</v>
      </c>
      <c r="G942" s="126" t="s">
        <v>2796</v>
      </c>
      <c r="H942" s="126"/>
    </row>
    <row r="943" spans="3:8" x14ac:dyDescent="0.25">
      <c r="C943" s="127"/>
      <c r="D943" s="126"/>
      <c r="E943" s="125">
        <v>94</v>
      </c>
      <c r="F943" s="125" t="s">
        <v>1116</v>
      </c>
      <c r="G943" s="126" t="s">
        <v>2797</v>
      </c>
      <c r="H943" s="126"/>
    </row>
    <row r="944" spans="3:8" x14ac:dyDescent="0.25">
      <c r="C944" s="127"/>
      <c r="D944" s="126"/>
      <c r="E944" s="125">
        <v>95</v>
      </c>
      <c r="F944" s="125" t="s">
        <v>1117</v>
      </c>
      <c r="G944" s="126" t="s">
        <v>2798</v>
      </c>
      <c r="H944" s="126"/>
    </row>
    <row r="945" spans="3:8" x14ac:dyDescent="0.25">
      <c r="C945" s="127"/>
      <c r="D945" s="126"/>
      <c r="E945" s="125">
        <v>96</v>
      </c>
      <c r="F945" s="125" t="s">
        <v>1118</v>
      </c>
      <c r="G945" s="126" t="s">
        <v>2799</v>
      </c>
      <c r="H945" s="126"/>
    </row>
    <row r="946" spans="3:8" x14ac:dyDescent="0.25">
      <c r="C946" s="127"/>
      <c r="D946" s="126"/>
      <c r="E946" s="125">
        <v>97</v>
      </c>
      <c r="F946" s="125" t="s">
        <v>1119</v>
      </c>
      <c r="G946" s="126" t="s">
        <v>2800</v>
      </c>
      <c r="H946" s="126"/>
    </row>
    <row r="947" spans="3:8" x14ac:dyDescent="0.25">
      <c r="C947" s="127"/>
      <c r="D947" s="126"/>
      <c r="E947" s="125">
        <v>98</v>
      </c>
      <c r="F947" s="125" t="s">
        <v>1120</v>
      </c>
      <c r="G947" s="126" t="s">
        <v>2801</v>
      </c>
      <c r="H947" s="126"/>
    </row>
    <row r="948" spans="3:8" x14ac:dyDescent="0.25">
      <c r="C948" s="127"/>
      <c r="D948" s="126"/>
      <c r="E948" s="125">
        <v>221</v>
      </c>
      <c r="F948" s="125" t="s">
        <v>1121</v>
      </c>
      <c r="G948" s="126" t="s">
        <v>2802</v>
      </c>
      <c r="H948" s="126"/>
    </row>
    <row r="949" spans="3:8" x14ac:dyDescent="0.25">
      <c r="C949" s="127"/>
      <c r="D949" s="126"/>
      <c r="E949" s="125">
        <v>222</v>
      </c>
      <c r="F949" s="125" t="s">
        <v>1122</v>
      </c>
      <c r="G949" s="126" t="s">
        <v>2803</v>
      </c>
      <c r="H949" s="126"/>
    </row>
    <row r="950" spans="3:8" x14ac:dyDescent="0.25">
      <c r="C950" s="127"/>
      <c r="D950" s="126"/>
      <c r="E950" s="125">
        <v>456</v>
      </c>
      <c r="F950" s="125" t="s">
        <v>1123</v>
      </c>
      <c r="G950" s="126" t="s">
        <v>2804</v>
      </c>
      <c r="H950" s="126"/>
    </row>
    <row r="951" spans="3:8" x14ac:dyDescent="0.25">
      <c r="C951" s="127"/>
      <c r="D951" s="126"/>
      <c r="E951" s="125">
        <v>632</v>
      </c>
      <c r="F951" s="125" t="s">
        <v>1124</v>
      </c>
      <c r="G951" s="126" t="s">
        <v>2805</v>
      </c>
      <c r="H951" s="126"/>
    </row>
    <row r="952" spans="3:8" x14ac:dyDescent="0.25">
      <c r="C952" s="127"/>
      <c r="D952" s="126"/>
      <c r="E952" s="125">
        <v>691</v>
      </c>
      <c r="F952" s="125" t="s">
        <v>1125</v>
      </c>
      <c r="G952" s="126" t="s">
        <v>2806</v>
      </c>
      <c r="H952" s="126"/>
    </row>
    <row r="953" spans="3:8" x14ac:dyDescent="0.25">
      <c r="C953" s="127"/>
      <c r="D953" s="126"/>
      <c r="E953" s="125">
        <v>692</v>
      </c>
      <c r="F953" s="125" t="s">
        <v>1126</v>
      </c>
      <c r="G953" s="126" t="s">
        <v>2807</v>
      </c>
      <c r="H953" s="126"/>
    </row>
    <row r="954" spans="3:8" x14ac:dyDescent="0.25">
      <c r="C954" s="127"/>
      <c r="D954" s="126"/>
      <c r="E954" s="125">
        <v>695</v>
      </c>
      <c r="F954" s="125" t="s">
        <v>1127</v>
      </c>
      <c r="G954" s="126" t="s">
        <v>2808</v>
      </c>
      <c r="H954" s="126"/>
    </row>
    <row r="955" spans="3:8" x14ac:dyDescent="0.25">
      <c r="C955" s="127"/>
      <c r="D955" s="126"/>
      <c r="E955" s="125">
        <v>700</v>
      </c>
      <c r="F955" s="125" t="s">
        <v>1128</v>
      </c>
      <c r="G955" s="126" t="s">
        <v>2809</v>
      </c>
      <c r="H955" s="126"/>
    </row>
    <row r="956" spans="3:8" x14ac:dyDescent="0.25">
      <c r="C956" s="127"/>
      <c r="D956" s="126"/>
      <c r="E956" s="125">
        <v>779</v>
      </c>
      <c r="F956" s="125" t="s">
        <v>1129</v>
      </c>
      <c r="G956" s="126" t="s">
        <v>2810</v>
      </c>
      <c r="H956" s="126"/>
    </row>
    <row r="957" spans="3:8" x14ac:dyDescent="0.25">
      <c r="C957" s="127"/>
      <c r="D957" s="126"/>
      <c r="E957" s="125">
        <v>780</v>
      </c>
      <c r="F957" s="125" t="s">
        <v>1130</v>
      </c>
      <c r="G957" s="126" t="s">
        <v>2811</v>
      </c>
      <c r="H957" s="126"/>
    </row>
    <row r="958" spans="3:8" x14ac:dyDescent="0.25">
      <c r="C958" s="127"/>
      <c r="D958" s="126"/>
      <c r="E958" s="125">
        <v>781</v>
      </c>
      <c r="F958" s="125" t="s">
        <v>1131</v>
      </c>
      <c r="G958" s="126" t="s">
        <v>2812</v>
      </c>
      <c r="H958" s="126"/>
    </row>
    <row r="959" spans="3:8" x14ac:dyDescent="0.25">
      <c r="C959" s="127"/>
      <c r="D959" s="126"/>
      <c r="E959" s="125">
        <v>782</v>
      </c>
      <c r="F959" s="125" t="s">
        <v>1132</v>
      </c>
      <c r="G959" s="126" t="s">
        <v>2813</v>
      </c>
      <c r="H959" s="126"/>
    </row>
    <row r="960" spans="3:8" x14ac:dyDescent="0.25">
      <c r="C960" s="127"/>
      <c r="D960" s="126"/>
      <c r="E960" s="125">
        <v>783</v>
      </c>
      <c r="F960" s="125" t="s">
        <v>1133</v>
      </c>
      <c r="G960" s="126" t="s">
        <v>2814</v>
      </c>
      <c r="H960" s="126"/>
    </row>
    <row r="961" spans="3:8" x14ac:dyDescent="0.25">
      <c r="C961" s="127"/>
      <c r="D961" s="126"/>
      <c r="E961" s="125">
        <v>784</v>
      </c>
      <c r="F961" s="125" t="s">
        <v>1134</v>
      </c>
      <c r="G961" s="126" t="s">
        <v>2815</v>
      </c>
      <c r="H961" s="126"/>
    </row>
    <row r="962" spans="3:8" x14ac:dyDescent="0.25">
      <c r="C962" s="127"/>
      <c r="D962" s="126"/>
      <c r="E962" s="125">
        <v>867</v>
      </c>
      <c r="F962" s="125" t="s">
        <v>1135</v>
      </c>
      <c r="G962" s="126" t="s">
        <v>2816</v>
      </c>
      <c r="H962" s="126"/>
    </row>
    <row r="963" spans="3:8" x14ac:dyDescent="0.25">
      <c r="C963" s="127"/>
      <c r="D963" s="126"/>
      <c r="E963" s="125">
        <v>177</v>
      </c>
      <c r="F963" s="125" t="s">
        <v>1136</v>
      </c>
      <c r="G963" s="126" t="s">
        <v>2817</v>
      </c>
      <c r="H963" s="126"/>
    </row>
    <row r="964" spans="3:8" x14ac:dyDescent="0.25">
      <c r="C964" s="127"/>
      <c r="D964" s="126"/>
      <c r="E964" s="125">
        <v>867</v>
      </c>
      <c r="F964" s="125" t="s">
        <v>1137</v>
      </c>
      <c r="G964" s="126" t="s">
        <v>2818</v>
      </c>
      <c r="H964" s="126"/>
    </row>
    <row r="965" spans="3:8" x14ac:dyDescent="0.25">
      <c r="C965" s="127"/>
      <c r="D965" s="126"/>
      <c r="E965" s="125">
        <v>868</v>
      </c>
      <c r="F965" s="125" t="s">
        <v>1138</v>
      </c>
      <c r="G965" s="126" t="s">
        <v>2819</v>
      </c>
      <c r="H965" s="126"/>
    </row>
    <row r="966" spans="3:8" x14ac:dyDescent="0.25">
      <c r="C966" s="127"/>
      <c r="D966" s="126"/>
      <c r="E966" s="125">
        <v>900</v>
      </c>
      <c r="F966" s="125" t="s">
        <v>1139</v>
      </c>
      <c r="G966" s="126" t="s">
        <v>2820</v>
      </c>
      <c r="H966" s="126"/>
    </row>
    <row r="967" spans="3:8" x14ac:dyDescent="0.25">
      <c r="C967" s="127"/>
      <c r="D967" s="126"/>
      <c r="E967" s="125">
        <v>89</v>
      </c>
      <c r="F967" s="125" t="s">
        <v>1140</v>
      </c>
      <c r="G967" s="126" t="s">
        <v>2821</v>
      </c>
      <c r="H967" s="126"/>
    </row>
    <row r="968" spans="3:8" x14ac:dyDescent="0.25">
      <c r="C968" s="127"/>
      <c r="D968" s="126"/>
      <c r="E968" s="125">
        <v>133</v>
      </c>
      <c r="F968" s="125" t="s">
        <v>1141</v>
      </c>
      <c r="G968" s="126" t="s">
        <v>2822</v>
      </c>
      <c r="H968" s="126"/>
    </row>
    <row r="969" spans="3:8" x14ac:dyDescent="0.25">
      <c r="C969" s="127"/>
      <c r="D969" s="126"/>
      <c r="E969" s="125">
        <v>265</v>
      </c>
      <c r="F969" s="125" t="s">
        <v>1142</v>
      </c>
      <c r="G969" s="126" t="s">
        <v>2823</v>
      </c>
      <c r="H969" s="126"/>
    </row>
    <row r="970" spans="3:8" x14ac:dyDescent="0.25">
      <c r="C970" s="127"/>
      <c r="D970" s="126"/>
      <c r="E970" s="125">
        <v>510</v>
      </c>
      <c r="F970" s="125" t="s">
        <v>1143</v>
      </c>
      <c r="G970" s="126" t="s">
        <v>2824</v>
      </c>
      <c r="H970" s="126"/>
    </row>
    <row r="971" spans="3:8" x14ac:dyDescent="0.25">
      <c r="C971" s="127"/>
      <c r="D971" s="126"/>
      <c r="E971" s="125">
        <v>570</v>
      </c>
      <c r="F971" s="125" t="s">
        <v>1144</v>
      </c>
      <c r="G971" s="126" t="s">
        <v>2825</v>
      </c>
      <c r="H971" s="126"/>
    </row>
    <row r="972" spans="3:8" x14ac:dyDescent="0.25">
      <c r="C972" s="127"/>
      <c r="D972" s="126"/>
      <c r="E972" s="125">
        <v>779</v>
      </c>
      <c r="F972" s="125" t="s">
        <v>1145</v>
      </c>
      <c r="G972" s="126" t="s">
        <v>2826</v>
      </c>
      <c r="H972" s="126"/>
    </row>
    <row r="973" spans="3:8" x14ac:dyDescent="0.25">
      <c r="C973" s="127"/>
      <c r="D973" s="126"/>
      <c r="E973" s="125">
        <v>781</v>
      </c>
      <c r="F973" s="125" t="s">
        <v>1146</v>
      </c>
      <c r="G973" s="126" t="s">
        <v>2827</v>
      </c>
      <c r="H973" s="126"/>
    </row>
    <row r="974" spans="3:8" x14ac:dyDescent="0.25">
      <c r="C974" s="127"/>
      <c r="D974" s="126"/>
      <c r="E974" s="125">
        <v>785</v>
      </c>
      <c r="F974" s="125" t="s">
        <v>1147</v>
      </c>
      <c r="G974" s="126" t="s">
        <v>2828</v>
      </c>
      <c r="H974" s="126"/>
    </row>
    <row r="975" spans="3:8" x14ac:dyDescent="0.25">
      <c r="C975" s="127"/>
      <c r="D975" s="126"/>
      <c r="E975" s="125">
        <v>1</v>
      </c>
      <c r="F975" s="125" t="s">
        <v>1148</v>
      </c>
      <c r="G975" s="126" t="s">
        <v>2829</v>
      </c>
      <c r="H975" s="126"/>
    </row>
    <row r="976" spans="3:8" x14ac:dyDescent="0.25">
      <c r="C976" s="127"/>
      <c r="D976" s="126"/>
      <c r="E976" s="125">
        <v>2</v>
      </c>
      <c r="F976" s="125" t="s">
        <v>1149</v>
      </c>
      <c r="G976" s="126" t="s">
        <v>2830</v>
      </c>
      <c r="H976" s="126"/>
    </row>
    <row r="977" spans="3:8" x14ac:dyDescent="0.25">
      <c r="C977" s="127"/>
      <c r="D977" s="126"/>
      <c r="E977" s="125">
        <v>1</v>
      </c>
      <c r="F977" s="125" t="s">
        <v>1150</v>
      </c>
      <c r="G977" s="126" t="s">
        <v>2831</v>
      </c>
      <c r="H977" s="126"/>
    </row>
    <row r="978" spans="3:8" x14ac:dyDescent="0.25">
      <c r="C978" s="127"/>
      <c r="D978" s="126"/>
      <c r="E978" s="125">
        <v>45</v>
      </c>
      <c r="F978" s="125" t="s">
        <v>1151</v>
      </c>
      <c r="G978" s="126" t="s">
        <v>2832</v>
      </c>
      <c r="H978" s="126"/>
    </row>
    <row r="979" spans="3:8" x14ac:dyDescent="0.25">
      <c r="C979" s="127"/>
      <c r="D979" s="126"/>
      <c r="E979" s="125">
        <v>89</v>
      </c>
      <c r="F979" s="125" t="s">
        <v>1152</v>
      </c>
      <c r="G979" s="126" t="s">
        <v>2833</v>
      </c>
      <c r="H979" s="126"/>
    </row>
    <row r="980" spans="3:8" x14ac:dyDescent="0.25">
      <c r="C980" s="127"/>
      <c r="D980" s="126"/>
      <c r="E980" s="125">
        <v>90</v>
      </c>
      <c r="F980" s="125" t="s">
        <v>1153</v>
      </c>
      <c r="G980" s="126" t="s">
        <v>2834</v>
      </c>
      <c r="H980" s="126"/>
    </row>
    <row r="981" spans="3:8" x14ac:dyDescent="0.25">
      <c r="C981" s="127"/>
      <c r="D981" s="126"/>
      <c r="E981" s="125">
        <v>91</v>
      </c>
      <c r="F981" s="125" t="s">
        <v>1154</v>
      </c>
      <c r="G981" s="126" t="s">
        <v>2835</v>
      </c>
      <c r="H981" s="126"/>
    </row>
    <row r="982" spans="3:8" x14ac:dyDescent="0.25">
      <c r="C982" s="127"/>
      <c r="D982" s="126"/>
      <c r="E982" s="125">
        <v>92</v>
      </c>
      <c r="F982" s="125" t="s">
        <v>1155</v>
      </c>
      <c r="G982" s="126" t="s">
        <v>2836</v>
      </c>
      <c r="H982" s="126"/>
    </row>
    <row r="983" spans="3:8" x14ac:dyDescent="0.25">
      <c r="C983" s="127"/>
      <c r="D983" s="126"/>
      <c r="E983" s="125">
        <v>94</v>
      </c>
      <c r="F983" s="125" t="s">
        <v>1156</v>
      </c>
      <c r="G983" s="126" t="s">
        <v>2837</v>
      </c>
      <c r="H983" s="126"/>
    </row>
    <row r="984" spans="3:8" x14ac:dyDescent="0.25">
      <c r="C984" s="127"/>
      <c r="D984" s="126"/>
      <c r="E984" s="125">
        <v>95</v>
      </c>
      <c r="F984" s="125" t="s">
        <v>1157</v>
      </c>
      <c r="G984" s="126" t="s">
        <v>2838</v>
      </c>
      <c r="H984" s="126"/>
    </row>
    <row r="985" spans="3:8" x14ac:dyDescent="0.25">
      <c r="C985" s="127"/>
      <c r="D985" s="126"/>
      <c r="E985" s="125">
        <v>133</v>
      </c>
      <c r="F985" s="125" t="s">
        <v>1158</v>
      </c>
      <c r="G985" s="126" t="s">
        <v>2839</v>
      </c>
      <c r="H985" s="126"/>
    </row>
    <row r="986" spans="3:8" x14ac:dyDescent="0.25">
      <c r="C986" s="127"/>
      <c r="D986" s="126"/>
      <c r="E986" s="125">
        <v>177</v>
      </c>
      <c r="F986" s="125" t="s">
        <v>1159</v>
      </c>
      <c r="G986" s="126" t="s">
        <v>2840</v>
      </c>
      <c r="H986" s="126"/>
    </row>
    <row r="987" spans="3:8" x14ac:dyDescent="0.25">
      <c r="C987" s="127"/>
      <c r="D987" s="126"/>
      <c r="E987" s="125">
        <v>178</v>
      </c>
      <c r="F987" s="125" t="s">
        <v>1160</v>
      </c>
      <c r="G987" s="126" t="s">
        <v>2841</v>
      </c>
      <c r="H987" s="126"/>
    </row>
    <row r="988" spans="3:8" x14ac:dyDescent="0.25">
      <c r="C988" s="127"/>
      <c r="D988" s="126"/>
      <c r="E988" s="125">
        <v>179</v>
      </c>
      <c r="F988" s="125" t="s">
        <v>1161</v>
      </c>
      <c r="G988" s="126" t="s">
        <v>2842</v>
      </c>
      <c r="H988" s="126"/>
    </row>
    <row r="989" spans="3:8" x14ac:dyDescent="0.25">
      <c r="C989" s="127"/>
      <c r="D989" s="126"/>
      <c r="E989" s="125">
        <v>180</v>
      </c>
      <c r="F989" s="125" t="s">
        <v>1162</v>
      </c>
      <c r="G989" s="126" t="s">
        <v>2843</v>
      </c>
      <c r="H989" s="126"/>
    </row>
    <row r="990" spans="3:8" x14ac:dyDescent="0.25">
      <c r="C990" s="127"/>
      <c r="D990" s="126"/>
      <c r="E990" s="125">
        <v>181</v>
      </c>
      <c r="F990" s="125" t="s">
        <v>1163</v>
      </c>
      <c r="G990" s="126" t="s">
        <v>2844</v>
      </c>
      <c r="H990" s="126"/>
    </row>
    <row r="991" spans="3:8" x14ac:dyDescent="0.25">
      <c r="C991" s="127"/>
      <c r="D991" s="126"/>
      <c r="E991" s="125">
        <v>182</v>
      </c>
      <c r="F991" s="125" t="s">
        <v>1164</v>
      </c>
      <c r="G991" s="126" t="s">
        <v>2845</v>
      </c>
      <c r="H991" s="126"/>
    </row>
    <row r="992" spans="3:8" x14ac:dyDescent="0.25">
      <c r="C992" s="127"/>
      <c r="D992" s="126"/>
      <c r="E992" s="125">
        <v>183</v>
      </c>
      <c r="F992" s="125" t="s">
        <v>1165</v>
      </c>
      <c r="G992" s="126" t="s">
        <v>2846</v>
      </c>
      <c r="H992" s="126"/>
    </row>
    <row r="993" spans="3:8" x14ac:dyDescent="0.25">
      <c r="C993" s="127"/>
      <c r="D993" s="126"/>
      <c r="E993" s="125">
        <v>221</v>
      </c>
      <c r="F993" s="125" t="s">
        <v>1166</v>
      </c>
      <c r="G993" s="126" t="s">
        <v>2847</v>
      </c>
      <c r="H993" s="126"/>
    </row>
    <row r="994" spans="3:8" x14ac:dyDescent="0.25">
      <c r="C994" s="127"/>
      <c r="D994" s="126"/>
      <c r="E994" s="125">
        <v>285</v>
      </c>
      <c r="F994" s="125" t="s">
        <v>1167</v>
      </c>
      <c r="G994" s="126" t="s">
        <v>2848</v>
      </c>
      <c r="H994" s="126"/>
    </row>
    <row r="995" spans="3:8" x14ac:dyDescent="0.25">
      <c r="C995" s="127"/>
      <c r="D995" s="126"/>
      <c r="E995" s="125">
        <v>456</v>
      </c>
      <c r="F995" s="125" t="s">
        <v>1168</v>
      </c>
      <c r="G995" s="126" t="s">
        <v>2849</v>
      </c>
      <c r="H995" s="126"/>
    </row>
    <row r="996" spans="3:8" x14ac:dyDescent="0.25">
      <c r="C996" s="127"/>
      <c r="D996" s="126"/>
      <c r="E996" s="125">
        <v>500</v>
      </c>
      <c r="F996" s="125" t="s">
        <v>1169</v>
      </c>
      <c r="G996" s="126" t="s">
        <v>2850</v>
      </c>
      <c r="H996" s="126"/>
    </row>
    <row r="997" spans="3:8" x14ac:dyDescent="0.25">
      <c r="C997" s="127"/>
      <c r="D997" s="126"/>
      <c r="E997" s="125">
        <v>501</v>
      </c>
      <c r="F997" s="125" t="s">
        <v>1170</v>
      </c>
      <c r="G997" s="126" t="s">
        <v>2851</v>
      </c>
      <c r="H997" s="126"/>
    </row>
    <row r="998" spans="3:8" x14ac:dyDescent="0.25">
      <c r="C998" s="127"/>
      <c r="D998" s="126"/>
      <c r="E998" s="125">
        <v>505</v>
      </c>
      <c r="F998" s="125" t="s">
        <v>1171</v>
      </c>
      <c r="G998" s="126" t="s">
        <v>2852</v>
      </c>
      <c r="H998" s="126"/>
    </row>
    <row r="999" spans="3:8" x14ac:dyDescent="0.25">
      <c r="C999" s="127"/>
      <c r="D999" s="126"/>
      <c r="E999" s="125">
        <v>507</v>
      </c>
      <c r="F999" s="125" t="s">
        <v>1172</v>
      </c>
      <c r="G999" s="126" t="s">
        <v>2853</v>
      </c>
      <c r="H999" s="126"/>
    </row>
    <row r="1000" spans="3:8" x14ac:dyDescent="0.25">
      <c r="C1000" s="127"/>
      <c r="D1000" s="126"/>
      <c r="E1000" s="125">
        <v>510</v>
      </c>
      <c r="F1000" s="125" t="s">
        <v>1173</v>
      </c>
      <c r="G1000" s="126" t="s">
        <v>2854</v>
      </c>
      <c r="H1000" s="126"/>
    </row>
    <row r="1001" spans="3:8" x14ac:dyDescent="0.25">
      <c r="C1001" s="127"/>
      <c r="D1001" s="126"/>
      <c r="E1001" s="125">
        <v>511</v>
      </c>
      <c r="F1001" s="125" t="s">
        <v>1174</v>
      </c>
      <c r="G1001" s="126" t="s">
        <v>2855</v>
      </c>
      <c r="H1001" s="126"/>
    </row>
    <row r="1002" spans="3:8" x14ac:dyDescent="0.25">
      <c r="C1002" s="127"/>
      <c r="D1002" s="126"/>
      <c r="E1002" s="125">
        <v>515</v>
      </c>
      <c r="F1002" s="125" t="s">
        <v>1175</v>
      </c>
      <c r="G1002" s="126" t="s">
        <v>2856</v>
      </c>
      <c r="H1002" s="126"/>
    </row>
    <row r="1003" spans="3:8" x14ac:dyDescent="0.25">
      <c r="C1003" s="127"/>
      <c r="D1003" s="126"/>
      <c r="E1003" s="125">
        <v>691</v>
      </c>
      <c r="F1003" s="125" t="s">
        <v>1176</v>
      </c>
      <c r="G1003" s="126" t="s">
        <v>2857</v>
      </c>
      <c r="H1003" s="126"/>
    </row>
    <row r="1004" spans="3:8" x14ac:dyDescent="0.25">
      <c r="C1004" s="127"/>
      <c r="D1004" s="126"/>
      <c r="E1004" s="125">
        <v>750</v>
      </c>
      <c r="F1004" s="125" t="s">
        <v>1177</v>
      </c>
      <c r="G1004" s="126" t="s">
        <v>2858</v>
      </c>
      <c r="H1004" s="126"/>
    </row>
    <row r="1005" spans="3:8" x14ac:dyDescent="0.25">
      <c r="C1005" s="127"/>
      <c r="D1005" s="126"/>
      <c r="E1005" s="125">
        <v>868</v>
      </c>
      <c r="F1005" s="125" t="s">
        <v>1178</v>
      </c>
      <c r="G1005" s="126" t="s">
        <v>2859</v>
      </c>
      <c r="H1005" s="126"/>
    </row>
    <row r="1006" spans="3:8" x14ac:dyDescent="0.25">
      <c r="C1006" s="127"/>
      <c r="D1006" s="126"/>
      <c r="E1006" s="125">
        <v>45</v>
      </c>
      <c r="F1006" s="125" t="s">
        <v>1179</v>
      </c>
      <c r="G1006" s="126" t="s">
        <v>2860</v>
      </c>
      <c r="H1006" s="126"/>
    </row>
    <row r="1007" spans="3:8" x14ac:dyDescent="0.25">
      <c r="C1007" s="127"/>
      <c r="D1007" s="126"/>
      <c r="E1007" s="125">
        <v>89</v>
      </c>
      <c r="F1007" s="125" t="s">
        <v>1180</v>
      </c>
      <c r="G1007" s="126" t="s">
        <v>2861</v>
      </c>
      <c r="H1007" s="126"/>
    </row>
    <row r="1008" spans="3:8" x14ac:dyDescent="0.25">
      <c r="C1008" s="127"/>
      <c r="D1008" s="126"/>
      <c r="E1008" s="125">
        <v>500</v>
      </c>
      <c r="F1008" s="125" t="s">
        <v>1181</v>
      </c>
      <c r="G1008" s="126" t="s">
        <v>2862</v>
      </c>
      <c r="H1008" s="126"/>
    </row>
    <row r="1009" spans="3:8" x14ac:dyDescent="0.25">
      <c r="C1009" s="127"/>
      <c r="D1009" s="126"/>
      <c r="E1009" s="125">
        <v>550</v>
      </c>
      <c r="F1009" s="125" t="s">
        <v>1182</v>
      </c>
      <c r="G1009" s="126" t="s">
        <v>2863</v>
      </c>
      <c r="H1009" s="126"/>
    </row>
    <row r="1010" spans="3:8" x14ac:dyDescent="0.25">
      <c r="C1010" s="127"/>
      <c r="D1010" s="126"/>
      <c r="E1010" s="125">
        <v>632</v>
      </c>
      <c r="F1010" s="125" t="s">
        <v>1183</v>
      </c>
      <c r="G1010" s="126" t="s">
        <v>2864</v>
      </c>
      <c r="H1010" s="126"/>
    </row>
    <row r="1011" spans="3:8" x14ac:dyDescent="0.25">
      <c r="C1011" s="127"/>
      <c r="D1011" s="126"/>
      <c r="E1011" s="125">
        <v>633</v>
      </c>
      <c r="F1011" s="125" t="s">
        <v>1184</v>
      </c>
      <c r="G1011" s="126" t="s">
        <v>2865</v>
      </c>
      <c r="H1011" s="126"/>
    </row>
    <row r="1012" spans="3:8" x14ac:dyDescent="0.25">
      <c r="C1012" s="127"/>
      <c r="D1012" s="126"/>
      <c r="E1012" s="125">
        <v>645</v>
      </c>
      <c r="F1012" s="125" t="s">
        <v>1185</v>
      </c>
      <c r="G1012" s="126" t="s">
        <v>2866</v>
      </c>
      <c r="H1012" s="126"/>
    </row>
    <row r="1013" spans="3:8" x14ac:dyDescent="0.25">
      <c r="C1013" s="127"/>
      <c r="D1013" s="126"/>
      <c r="E1013" s="125">
        <v>1</v>
      </c>
      <c r="F1013" s="125" t="s">
        <v>1186</v>
      </c>
      <c r="G1013" s="126" t="s">
        <v>2867</v>
      </c>
      <c r="H1013" s="126"/>
    </row>
    <row r="1014" spans="3:8" x14ac:dyDescent="0.25">
      <c r="C1014" s="127"/>
      <c r="D1014" s="126"/>
      <c r="E1014" s="125">
        <v>5</v>
      </c>
      <c r="F1014" s="125" t="s">
        <v>1187</v>
      </c>
      <c r="G1014" s="126" t="s">
        <v>2868</v>
      </c>
      <c r="H1014" s="126"/>
    </row>
    <row r="1015" spans="3:8" x14ac:dyDescent="0.25">
      <c r="C1015" s="127"/>
      <c r="D1015" s="126"/>
      <c r="E1015" s="125">
        <v>735</v>
      </c>
      <c r="F1015" s="125" t="s">
        <v>1188</v>
      </c>
      <c r="G1015" s="126" t="s">
        <v>2869</v>
      </c>
      <c r="H1015" s="126"/>
    </row>
    <row r="1016" spans="3:8" x14ac:dyDescent="0.25">
      <c r="C1016" s="127"/>
      <c r="D1016" s="126"/>
      <c r="E1016" s="125">
        <v>177</v>
      </c>
      <c r="F1016" s="125" t="s">
        <v>1189</v>
      </c>
      <c r="G1016" s="126" t="s">
        <v>2870</v>
      </c>
      <c r="H1016" s="126"/>
    </row>
    <row r="1017" spans="3:8" x14ac:dyDescent="0.25">
      <c r="C1017" s="127"/>
      <c r="D1017" s="126"/>
      <c r="E1017" s="125">
        <v>178</v>
      </c>
      <c r="F1017" s="125" t="s">
        <v>1190</v>
      </c>
      <c r="G1017" s="126" t="s">
        <v>2871</v>
      </c>
      <c r="H1017" s="126"/>
    </row>
    <row r="1018" spans="3:8" x14ac:dyDescent="0.25">
      <c r="C1018" s="127"/>
      <c r="D1018" s="126"/>
      <c r="E1018" s="125">
        <v>345</v>
      </c>
      <c r="F1018" s="125" t="s">
        <v>1191</v>
      </c>
      <c r="G1018" s="126" t="s">
        <v>2872</v>
      </c>
      <c r="H1018" s="126"/>
    </row>
    <row r="1019" spans="3:8" x14ac:dyDescent="0.25">
      <c r="C1019" s="127"/>
      <c r="D1019" s="126"/>
      <c r="E1019" s="125">
        <v>500</v>
      </c>
      <c r="F1019" s="125" t="s">
        <v>1192</v>
      </c>
      <c r="G1019" s="126" t="s">
        <v>2873</v>
      </c>
      <c r="H1019" s="126"/>
    </row>
    <row r="1020" spans="3:8" x14ac:dyDescent="0.25">
      <c r="C1020" s="127"/>
      <c r="D1020" s="126"/>
      <c r="E1020" s="125">
        <v>630</v>
      </c>
      <c r="F1020" s="125" t="s">
        <v>1193</v>
      </c>
      <c r="G1020" s="126" t="s">
        <v>2874</v>
      </c>
      <c r="H1020" s="126"/>
    </row>
    <row r="1021" spans="3:8" x14ac:dyDescent="0.25">
      <c r="C1021" s="127"/>
      <c r="D1021" s="126"/>
      <c r="E1021" s="125">
        <v>632</v>
      </c>
      <c r="F1021" s="125" t="s">
        <v>1194</v>
      </c>
      <c r="G1021" s="126" t="s">
        <v>2875</v>
      </c>
      <c r="H1021" s="126"/>
    </row>
    <row r="1022" spans="3:8" x14ac:dyDescent="0.25">
      <c r="C1022" s="127"/>
      <c r="D1022" s="126"/>
      <c r="E1022" s="125">
        <v>634</v>
      </c>
      <c r="F1022" s="125" t="s">
        <v>1195</v>
      </c>
      <c r="G1022" s="126" t="s">
        <v>2876</v>
      </c>
      <c r="H1022" s="126"/>
    </row>
    <row r="1023" spans="3:8" x14ac:dyDescent="0.25">
      <c r="C1023" s="127"/>
      <c r="D1023" s="126"/>
      <c r="E1023" s="125">
        <v>89</v>
      </c>
      <c r="F1023" s="125" t="s">
        <v>1196</v>
      </c>
      <c r="G1023" s="126" t="s">
        <v>2877</v>
      </c>
      <c r="H1023" s="126"/>
    </row>
    <row r="1024" spans="3:8" x14ac:dyDescent="0.25">
      <c r="C1024" s="127"/>
      <c r="D1024" s="126"/>
      <c r="E1024" s="125">
        <v>177</v>
      </c>
      <c r="F1024" s="125" t="s">
        <v>1197</v>
      </c>
      <c r="G1024" s="126" t="s">
        <v>2878</v>
      </c>
      <c r="H1024" s="126"/>
    </row>
    <row r="1025" spans="3:8" x14ac:dyDescent="0.25">
      <c r="C1025" s="127"/>
      <c r="D1025" s="126"/>
      <c r="E1025" s="125">
        <v>221</v>
      </c>
      <c r="F1025" s="125" t="s">
        <v>1198</v>
      </c>
      <c r="G1025" s="126" t="s">
        <v>2879</v>
      </c>
      <c r="H1025" s="126"/>
    </row>
    <row r="1026" spans="3:8" x14ac:dyDescent="0.25">
      <c r="C1026" s="127"/>
      <c r="D1026" s="126"/>
      <c r="E1026" s="125">
        <v>500</v>
      </c>
      <c r="F1026" s="125" t="s">
        <v>1199</v>
      </c>
      <c r="G1026" s="126" t="s">
        <v>2880</v>
      </c>
      <c r="H1026" s="126"/>
    </row>
    <row r="1027" spans="3:8" x14ac:dyDescent="0.25">
      <c r="C1027" s="127"/>
      <c r="D1027" s="126"/>
      <c r="E1027" s="125">
        <v>501</v>
      </c>
      <c r="F1027" s="125" t="s">
        <v>1200</v>
      </c>
      <c r="G1027" s="126" t="s">
        <v>2881</v>
      </c>
      <c r="H1027" s="126"/>
    </row>
    <row r="1028" spans="3:8" x14ac:dyDescent="0.25">
      <c r="C1028" s="127"/>
      <c r="D1028" s="126"/>
      <c r="E1028" s="125">
        <v>601</v>
      </c>
      <c r="F1028" s="125" t="s">
        <v>1201</v>
      </c>
      <c r="G1028" s="126" t="s">
        <v>2882</v>
      </c>
      <c r="H1028" s="126"/>
    </row>
    <row r="1029" spans="3:8" x14ac:dyDescent="0.25">
      <c r="C1029" s="127"/>
      <c r="D1029" s="126"/>
      <c r="E1029" s="125">
        <v>632</v>
      </c>
      <c r="F1029" s="125" t="s">
        <v>1202</v>
      </c>
      <c r="G1029" s="126" t="s">
        <v>2883</v>
      </c>
      <c r="H1029" s="126"/>
    </row>
    <row r="1030" spans="3:8" x14ac:dyDescent="0.25">
      <c r="C1030" s="127"/>
      <c r="D1030" s="126"/>
      <c r="E1030" s="125">
        <v>635</v>
      </c>
      <c r="F1030" s="125" t="s">
        <v>1203</v>
      </c>
      <c r="G1030" s="126" t="s">
        <v>2884</v>
      </c>
      <c r="H1030" s="126"/>
    </row>
    <row r="1031" spans="3:8" x14ac:dyDescent="0.25">
      <c r="C1031" s="127"/>
      <c r="D1031" s="126"/>
      <c r="E1031" s="125">
        <v>691</v>
      </c>
      <c r="F1031" s="125" t="s">
        <v>1204</v>
      </c>
      <c r="G1031" s="126" t="s">
        <v>2885</v>
      </c>
      <c r="H1031" s="126"/>
    </row>
    <row r="1032" spans="3:8" x14ac:dyDescent="0.25">
      <c r="C1032" s="127"/>
      <c r="D1032" s="126"/>
      <c r="E1032" s="125">
        <v>735</v>
      </c>
      <c r="F1032" s="125" t="s">
        <v>1205</v>
      </c>
      <c r="G1032" s="126" t="s">
        <v>2886</v>
      </c>
      <c r="H1032" s="126"/>
    </row>
    <row r="1033" spans="3:8" x14ac:dyDescent="0.25">
      <c r="C1033" s="127"/>
      <c r="D1033" s="126"/>
      <c r="E1033" s="125">
        <v>779</v>
      </c>
      <c r="F1033" s="125" t="s">
        <v>1206</v>
      </c>
      <c r="G1033" s="126" t="s">
        <v>2887</v>
      </c>
      <c r="H1033" s="126"/>
    </row>
    <row r="1034" spans="3:8" x14ac:dyDescent="0.25">
      <c r="C1034" s="127"/>
      <c r="D1034" s="126"/>
      <c r="E1034" s="125">
        <v>1</v>
      </c>
      <c r="F1034" s="125" t="s">
        <v>1207</v>
      </c>
      <c r="G1034" s="126" t="s">
        <v>2888</v>
      </c>
      <c r="H1034" s="126"/>
    </row>
    <row r="1035" spans="3:8" x14ac:dyDescent="0.25">
      <c r="C1035" s="127"/>
      <c r="D1035" s="126"/>
      <c r="E1035" s="125">
        <v>89</v>
      </c>
      <c r="F1035" s="125" t="s">
        <v>1208</v>
      </c>
      <c r="G1035" s="126" t="s">
        <v>2889</v>
      </c>
      <c r="H1035" s="126"/>
    </row>
    <row r="1036" spans="3:8" x14ac:dyDescent="0.25">
      <c r="C1036" s="127"/>
      <c r="D1036" s="126"/>
      <c r="E1036" s="125">
        <v>90</v>
      </c>
      <c r="F1036" s="125" t="s">
        <v>1209</v>
      </c>
      <c r="G1036" s="126" t="s">
        <v>2890</v>
      </c>
      <c r="H1036" s="126"/>
    </row>
    <row r="1037" spans="3:8" x14ac:dyDescent="0.25">
      <c r="C1037" s="127"/>
      <c r="D1037" s="126"/>
      <c r="E1037" s="125">
        <v>177</v>
      </c>
      <c r="F1037" s="125" t="s">
        <v>1210</v>
      </c>
      <c r="G1037" s="126" t="s">
        <v>2891</v>
      </c>
      <c r="H1037" s="126"/>
    </row>
    <row r="1038" spans="3:8" x14ac:dyDescent="0.25">
      <c r="C1038" s="127"/>
      <c r="D1038" s="126"/>
      <c r="E1038" s="125">
        <v>1</v>
      </c>
      <c r="F1038" s="125" t="s">
        <v>1211</v>
      </c>
      <c r="G1038" s="126" t="s">
        <v>2892</v>
      </c>
      <c r="H1038" s="126"/>
    </row>
    <row r="1039" spans="3:8" x14ac:dyDescent="0.25">
      <c r="C1039" s="127"/>
      <c r="D1039" s="126"/>
      <c r="E1039" s="125">
        <v>2</v>
      </c>
      <c r="F1039" s="125" t="s">
        <v>1212</v>
      </c>
      <c r="G1039" s="126" t="s">
        <v>2893</v>
      </c>
      <c r="H1039" s="126"/>
    </row>
    <row r="1040" spans="3:8" x14ac:dyDescent="0.25">
      <c r="C1040" s="127"/>
      <c r="D1040" s="126"/>
      <c r="E1040" s="125">
        <v>5</v>
      </c>
      <c r="F1040" s="125" t="s">
        <v>1213</v>
      </c>
      <c r="G1040" s="126" t="s">
        <v>2894</v>
      </c>
      <c r="H1040" s="126"/>
    </row>
    <row r="1041" spans="3:8" x14ac:dyDescent="0.25">
      <c r="C1041" s="127"/>
      <c r="D1041" s="126"/>
      <c r="E1041" s="125">
        <v>65</v>
      </c>
      <c r="F1041" s="125" t="s">
        <v>1214</v>
      </c>
      <c r="G1041" s="126" t="s">
        <v>2895</v>
      </c>
      <c r="H1041" s="126"/>
    </row>
    <row r="1042" spans="3:8" x14ac:dyDescent="0.25">
      <c r="C1042" s="127"/>
      <c r="D1042" s="126"/>
      <c r="E1042" s="125">
        <v>221</v>
      </c>
      <c r="F1042" s="125" t="s">
        <v>1215</v>
      </c>
      <c r="G1042" s="126" t="s">
        <v>2896</v>
      </c>
      <c r="H1042" s="126"/>
    </row>
    <row r="1043" spans="3:8" x14ac:dyDescent="0.25">
      <c r="C1043" s="127"/>
      <c r="D1043" s="126"/>
      <c r="E1043" s="125">
        <v>225</v>
      </c>
      <c r="F1043" s="125" t="s">
        <v>1216</v>
      </c>
      <c r="G1043" s="126" t="s">
        <v>2897</v>
      </c>
      <c r="H1043" s="126"/>
    </row>
    <row r="1044" spans="3:8" x14ac:dyDescent="0.25">
      <c r="C1044" s="127"/>
      <c r="D1044" s="126"/>
      <c r="E1044" s="125">
        <v>500</v>
      </c>
      <c r="F1044" s="125" t="s">
        <v>1217</v>
      </c>
      <c r="G1044" s="126" t="s">
        <v>2898</v>
      </c>
      <c r="H1044" s="126"/>
    </row>
    <row r="1045" spans="3:8" x14ac:dyDescent="0.25">
      <c r="C1045" s="127"/>
      <c r="D1045" s="126"/>
      <c r="E1045" s="125">
        <v>691</v>
      </c>
      <c r="F1045" s="125" t="s">
        <v>1218</v>
      </c>
      <c r="G1045" s="126" t="s">
        <v>2899</v>
      </c>
      <c r="H1045" s="126"/>
    </row>
    <row r="1046" spans="3:8" x14ac:dyDescent="0.25">
      <c r="C1046" s="127"/>
      <c r="D1046" s="126"/>
      <c r="E1046" s="125">
        <v>705</v>
      </c>
      <c r="F1046" s="125" t="s">
        <v>1219</v>
      </c>
      <c r="G1046" s="126" t="s">
        <v>2900</v>
      </c>
      <c r="H1046" s="126"/>
    </row>
    <row r="1047" spans="3:8" x14ac:dyDescent="0.25">
      <c r="C1047" s="127"/>
      <c r="D1047" s="126"/>
      <c r="E1047" s="125">
        <v>779</v>
      </c>
      <c r="F1047" s="125" t="s">
        <v>1220</v>
      </c>
      <c r="G1047" s="126" t="s">
        <v>2901</v>
      </c>
      <c r="H1047" s="126"/>
    </row>
    <row r="1048" spans="3:8" x14ac:dyDescent="0.25">
      <c r="C1048" s="127"/>
      <c r="D1048" s="126"/>
      <c r="E1048" s="125">
        <v>999</v>
      </c>
      <c r="F1048" s="125" t="s">
        <v>79</v>
      </c>
      <c r="G1048" s="126" t="s">
        <v>2902</v>
      </c>
      <c r="H1048" s="126"/>
    </row>
    <row r="1049" spans="3:8" x14ac:dyDescent="0.25">
      <c r="C1049" s="127"/>
      <c r="D1049" s="126"/>
      <c r="E1049" s="125">
        <v>177</v>
      </c>
      <c r="F1049" s="125" t="s">
        <v>1221</v>
      </c>
      <c r="G1049" s="126" t="s">
        <v>2903</v>
      </c>
      <c r="H1049" s="126"/>
    </row>
    <row r="1050" spans="3:8" x14ac:dyDescent="0.25">
      <c r="C1050" s="127"/>
      <c r="D1050" s="126"/>
      <c r="E1050" s="125">
        <v>250</v>
      </c>
      <c r="F1050" s="125" t="s">
        <v>1222</v>
      </c>
      <c r="G1050" s="126" t="s">
        <v>2904</v>
      </c>
      <c r="H1050" s="126"/>
    </row>
    <row r="1051" spans="3:8" x14ac:dyDescent="0.25">
      <c r="C1051" s="127"/>
      <c r="D1051" s="126"/>
      <c r="E1051" s="125">
        <v>265</v>
      </c>
      <c r="F1051" s="125" t="s">
        <v>1223</v>
      </c>
      <c r="G1051" s="126" t="s">
        <v>2905</v>
      </c>
      <c r="H1051" s="126"/>
    </row>
    <row r="1052" spans="3:8" x14ac:dyDescent="0.25">
      <c r="C1052" s="127"/>
      <c r="D1052" s="126"/>
      <c r="E1052" s="125">
        <v>300</v>
      </c>
      <c r="F1052" s="125" t="s">
        <v>1224</v>
      </c>
      <c r="G1052" s="126" t="s">
        <v>2906</v>
      </c>
      <c r="H1052" s="126"/>
    </row>
    <row r="1053" spans="3:8" x14ac:dyDescent="0.25">
      <c r="C1053" s="127"/>
      <c r="D1053" s="126"/>
      <c r="E1053" s="125">
        <v>550</v>
      </c>
      <c r="F1053" s="125" t="s">
        <v>1225</v>
      </c>
      <c r="G1053" s="126" t="s">
        <v>2907</v>
      </c>
      <c r="H1053" s="126"/>
    </row>
    <row r="1054" spans="3:8" x14ac:dyDescent="0.25">
      <c r="C1054" s="127"/>
      <c r="D1054" s="126"/>
      <c r="E1054" s="125">
        <v>605</v>
      </c>
      <c r="F1054" s="125" t="s">
        <v>1226</v>
      </c>
      <c r="G1054" s="126" t="s">
        <v>2908</v>
      </c>
      <c r="H1054" s="126"/>
    </row>
    <row r="1055" spans="3:8" x14ac:dyDescent="0.25">
      <c r="C1055" s="127"/>
      <c r="D1055" s="126"/>
      <c r="E1055" s="125">
        <v>779</v>
      </c>
      <c r="F1055" s="125" t="s">
        <v>1227</v>
      </c>
      <c r="G1055" s="126" t="s">
        <v>2909</v>
      </c>
      <c r="H1055" s="126"/>
    </row>
    <row r="1056" spans="3:8" x14ac:dyDescent="0.25">
      <c r="C1056" s="127"/>
      <c r="D1056" s="126"/>
      <c r="E1056" s="125">
        <v>1</v>
      </c>
      <c r="F1056" s="125" t="s">
        <v>1228</v>
      </c>
      <c r="G1056" s="126" t="s">
        <v>2910</v>
      </c>
      <c r="H1056" s="126"/>
    </row>
    <row r="1057" spans="3:8" x14ac:dyDescent="0.25">
      <c r="C1057" s="127"/>
      <c r="D1057" s="126"/>
      <c r="E1057" s="125">
        <v>2</v>
      </c>
      <c r="F1057" s="125" t="s">
        <v>1229</v>
      </c>
      <c r="G1057" s="126" t="s">
        <v>2911</v>
      </c>
      <c r="H1057" s="126"/>
    </row>
    <row r="1058" spans="3:8" x14ac:dyDescent="0.25">
      <c r="C1058" s="127"/>
      <c r="D1058" s="126"/>
      <c r="E1058" s="125">
        <v>3</v>
      </c>
      <c r="F1058" s="125" t="s">
        <v>1230</v>
      </c>
      <c r="G1058" s="126" t="s">
        <v>2912</v>
      </c>
      <c r="H1058" s="126"/>
    </row>
    <row r="1059" spans="3:8" x14ac:dyDescent="0.25">
      <c r="C1059" s="127"/>
      <c r="D1059" s="126"/>
      <c r="E1059" s="125">
        <v>89</v>
      </c>
      <c r="F1059" s="125" t="s">
        <v>1231</v>
      </c>
      <c r="G1059" s="126" t="s">
        <v>2913</v>
      </c>
      <c r="H1059" s="126"/>
    </row>
    <row r="1060" spans="3:8" x14ac:dyDescent="0.25">
      <c r="C1060" s="127"/>
      <c r="D1060" s="126"/>
      <c r="E1060" s="125">
        <v>177</v>
      </c>
      <c r="F1060" s="125" t="s">
        <v>1232</v>
      </c>
      <c r="G1060" s="126" t="s">
        <v>2914</v>
      </c>
      <c r="H1060" s="126"/>
    </row>
    <row r="1061" spans="3:8" x14ac:dyDescent="0.25">
      <c r="C1061" s="127"/>
      <c r="D1061" s="126"/>
      <c r="E1061" s="125">
        <v>500</v>
      </c>
      <c r="F1061" s="125" t="s">
        <v>1233</v>
      </c>
      <c r="G1061" s="126" t="s">
        <v>2915</v>
      </c>
      <c r="H1061" s="126"/>
    </row>
    <row r="1062" spans="3:8" x14ac:dyDescent="0.25">
      <c r="C1062" s="127"/>
      <c r="D1062" s="126"/>
      <c r="E1062" s="125">
        <v>691</v>
      </c>
      <c r="F1062" s="125" t="s">
        <v>1234</v>
      </c>
      <c r="G1062" s="126" t="s">
        <v>2916</v>
      </c>
      <c r="H1062" s="126"/>
    </row>
    <row r="1063" spans="3:8" x14ac:dyDescent="0.25">
      <c r="C1063" s="127"/>
      <c r="D1063" s="126"/>
      <c r="E1063" s="125">
        <v>779</v>
      </c>
      <c r="F1063" s="125" t="s">
        <v>1235</v>
      </c>
      <c r="G1063" s="126" t="s">
        <v>2917</v>
      </c>
      <c r="H1063" s="126"/>
    </row>
    <row r="1064" spans="3:8" x14ac:dyDescent="0.25">
      <c r="C1064" s="127"/>
      <c r="D1064" s="126"/>
      <c r="E1064" s="125">
        <v>823</v>
      </c>
      <c r="F1064" s="125" t="s">
        <v>1236</v>
      </c>
      <c r="G1064" s="126" t="s">
        <v>2918</v>
      </c>
      <c r="H1064" s="126"/>
    </row>
    <row r="1065" spans="3:8" x14ac:dyDescent="0.25">
      <c r="C1065" s="127"/>
      <c r="D1065" s="126"/>
      <c r="E1065" s="125">
        <v>824</v>
      </c>
      <c r="F1065" s="125" t="s">
        <v>1237</v>
      </c>
      <c r="G1065" s="126" t="s">
        <v>2919</v>
      </c>
      <c r="H1065" s="126"/>
    </row>
    <row r="1066" spans="3:8" x14ac:dyDescent="0.25">
      <c r="C1066" s="127"/>
      <c r="D1066" s="126"/>
      <c r="E1066" s="125">
        <v>37</v>
      </c>
      <c r="F1066" s="125" t="s">
        <v>1238</v>
      </c>
      <c r="G1066" s="126" t="s">
        <v>2920</v>
      </c>
      <c r="H1066" s="126"/>
    </row>
    <row r="1067" spans="3:8" x14ac:dyDescent="0.25">
      <c r="C1067" s="127"/>
      <c r="D1067" s="126"/>
      <c r="E1067" s="125">
        <v>45</v>
      </c>
      <c r="F1067" s="125" t="s">
        <v>1239</v>
      </c>
      <c r="G1067" s="126" t="s">
        <v>2921</v>
      </c>
      <c r="H1067" s="126"/>
    </row>
    <row r="1068" spans="3:8" x14ac:dyDescent="0.25">
      <c r="C1068" s="127"/>
      <c r="D1068" s="126"/>
      <c r="E1068" s="125">
        <v>46</v>
      </c>
      <c r="F1068" s="125" t="s">
        <v>1240</v>
      </c>
      <c r="G1068" s="126" t="s">
        <v>2922</v>
      </c>
      <c r="H1068" s="126"/>
    </row>
    <row r="1069" spans="3:8" x14ac:dyDescent="0.25">
      <c r="C1069" s="127"/>
      <c r="D1069" s="126"/>
      <c r="E1069" s="125">
        <v>89</v>
      </c>
      <c r="F1069" s="125" t="s">
        <v>1241</v>
      </c>
      <c r="G1069" s="126" t="s">
        <v>2923</v>
      </c>
      <c r="H1069" s="126"/>
    </row>
    <row r="1070" spans="3:8" x14ac:dyDescent="0.25">
      <c r="C1070" s="127"/>
      <c r="D1070" s="126"/>
      <c r="E1070" s="125">
        <v>95</v>
      </c>
      <c r="F1070" s="125" t="s">
        <v>1242</v>
      </c>
      <c r="G1070" s="126" t="s">
        <v>2924</v>
      </c>
      <c r="H1070" s="126"/>
    </row>
    <row r="1071" spans="3:8" x14ac:dyDescent="0.25">
      <c r="C1071" s="127"/>
      <c r="D1071" s="126"/>
      <c r="E1071" s="125">
        <v>133</v>
      </c>
      <c r="F1071" s="125" t="s">
        <v>1243</v>
      </c>
      <c r="G1071" s="126" t="s">
        <v>2925</v>
      </c>
      <c r="H1071" s="126"/>
    </row>
    <row r="1072" spans="3:8" x14ac:dyDescent="0.25">
      <c r="C1072" s="127"/>
      <c r="D1072" s="126"/>
      <c r="E1072" s="125">
        <v>140</v>
      </c>
      <c r="F1072" s="125" t="s">
        <v>1244</v>
      </c>
      <c r="G1072" s="126" t="s">
        <v>2926</v>
      </c>
      <c r="H1072" s="126"/>
    </row>
    <row r="1073" spans="3:8" x14ac:dyDescent="0.25">
      <c r="C1073" s="127"/>
      <c r="D1073" s="126"/>
      <c r="E1073" s="125">
        <v>177</v>
      </c>
      <c r="F1073" s="125" t="s">
        <v>1245</v>
      </c>
      <c r="G1073" s="126" t="s">
        <v>2927</v>
      </c>
      <c r="H1073" s="126"/>
    </row>
    <row r="1074" spans="3:8" x14ac:dyDescent="0.25">
      <c r="C1074" s="127"/>
      <c r="D1074" s="126"/>
      <c r="E1074" s="125">
        <v>183</v>
      </c>
      <c r="F1074" s="125" t="s">
        <v>1246</v>
      </c>
      <c r="G1074" s="126" t="s">
        <v>2928</v>
      </c>
      <c r="H1074" s="126"/>
    </row>
    <row r="1075" spans="3:8" x14ac:dyDescent="0.25">
      <c r="C1075" s="127"/>
      <c r="D1075" s="126"/>
      <c r="E1075" s="125">
        <v>221</v>
      </c>
      <c r="F1075" s="125" t="s">
        <v>1247</v>
      </c>
      <c r="G1075" s="126" t="s">
        <v>2929</v>
      </c>
      <c r="H1075" s="126"/>
    </row>
    <row r="1076" spans="3:8" x14ac:dyDescent="0.25">
      <c r="C1076" s="127"/>
      <c r="D1076" s="126"/>
      <c r="E1076" s="125">
        <v>227</v>
      </c>
      <c r="F1076" s="125" t="s">
        <v>1248</v>
      </c>
      <c r="G1076" s="126" t="s">
        <v>2930</v>
      </c>
      <c r="H1076" s="126"/>
    </row>
    <row r="1077" spans="3:8" x14ac:dyDescent="0.25">
      <c r="C1077" s="127"/>
      <c r="D1077" s="126"/>
      <c r="E1077" s="125">
        <v>500</v>
      </c>
      <c r="F1077" s="125" t="s">
        <v>1249</v>
      </c>
      <c r="G1077" s="126" t="s">
        <v>2931</v>
      </c>
      <c r="H1077" s="126"/>
    </row>
    <row r="1078" spans="3:8" x14ac:dyDescent="0.25">
      <c r="C1078" s="127"/>
      <c r="D1078" s="126"/>
      <c r="E1078" s="125">
        <v>505</v>
      </c>
      <c r="F1078" s="125" t="s">
        <v>1250</v>
      </c>
      <c r="G1078" s="126" t="s">
        <v>2932</v>
      </c>
      <c r="H1078" s="126"/>
    </row>
    <row r="1079" spans="3:8" x14ac:dyDescent="0.25">
      <c r="C1079" s="127"/>
      <c r="D1079" s="126"/>
      <c r="E1079" s="125">
        <v>632</v>
      </c>
      <c r="F1079" s="125" t="s">
        <v>1251</v>
      </c>
      <c r="G1079" s="126" t="s">
        <v>2933</v>
      </c>
      <c r="H1079" s="126"/>
    </row>
    <row r="1080" spans="3:8" x14ac:dyDescent="0.25">
      <c r="C1080" s="127"/>
      <c r="D1080" s="126"/>
      <c r="E1080" s="125">
        <v>634</v>
      </c>
      <c r="F1080" s="125" t="s">
        <v>1252</v>
      </c>
      <c r="G1080" s="126" t="s">
        <v>2934</v>
      </c>
      <c r="H1080" s="126"/>
    </row>
    <row r="1081" spans="3:8" x14ac:dyDescent="0.25">
      <c r="C1081" s="127"/>
      <c r="D1081" s="126"/>
      <c r="E1081" s="125">
        <v>645</v>
      </c>
      <c r="F1081" s="125" t="s">
        <v>1253</v>
      </c>
      <c r="G1081" s="126" t="s">
        <v>2935</v>
      </c>
      <c r="H1081" s="126"/>
    </row>
    <row r="1082" spans="3:8" x14ac:dyDescent="0.25">
      <c r="C1082" s="127"/>
      <c r="D1082" s="126"/>
      <c r="E1082" s="125">
        <v>691</v>
      </c>
      <c r="F1082" s="125" t="s">
        <v>1254</v>
      </c>
      <c r="G1082" s="126" t="s">
        <v>2936</v>
      </c>
      <c r="H1082" s="126"/>
    </row>
    <row r="1083" spans="3:8" x14ac:dyDescent="0.25">
      <c r="C1083" s="127"/>
      <c r="D1083" s="126"/>
      <c r="E1083" s="125">
        <v>701</v>
      </c>
      <c r="F1083" s="125" t="s">
        <v>1255</v>
      </c>
      <c r="G1083" s="126" t="s">
        <v>2937</v>
      </c>
      <c r="H1083" s="126"/>
    </row>
    <row r="1084" spans="3:8" x14ac:dyDescent="0.25">
      <c r="C1084" s="127"/>
      <c r="D1084" s="126"/>
      <c r="E1084" s="125">
        <v>735</v>
      </c>
      <c r="F1084" s="125" t="s">
        <v>1256</v>
      </c>
      <c r="G1084" s="126" t="s">
        <v>2938</v>
      </c>
      <c r="H1084" s="126"/>
    </row>
    <row r="1085" spans="3:8" x14ac:dyDescent="0.25">
      <c r="C1085" s="127"/>
      <c r="D1085" s="126"/>
      <c r="E1085" s="125">
        <v>740</v>
      </c>
      <c r="F1085" s="125" t="s">
        <v>1257</v>
      </c>
      <c r="G1085" s="126" t="s">
        <v>2939</v>
      </c>
      <c r="H1085" s="126"/>
    </row>
    <row r="1086" spans="3:8" x14ac:dyDescent="0.25">
      <c r="C1086" s="127"/>
      <c r="D1086" s="126"/>
      <c r="E1086" s="125">
        <v>779</v>
      </c>
      <c r="F1086" s="125" t="s">
        <v>1258</v>
      </c>
      <c r="G1086" s="126" t="s">
        <v>2940</v>
      </c>
      <c r="H1086" s="126"/>
    </row>
    <row r="1087" spans="3:8" x14ac:dyDescent="0.25">
      <c r="C1087" s="127"/>
      <c r="D1087" s="126"/>
      <c r="E1087" s="125">
        <v>999</v>
      </c>
      <c r="F1087" s="125" t="s">
        <v>1259</v>
      </c>
      <c r="G1087" s="126" t="s">
        <v>2941</v>
      </c>
      <c r="H1087" s="126"/>
    </row>
    <row r="1088" spans="3:8" x14ac:dyDescent="0.25">
      <c r="C1088" s="127"/>
      <c r="D1088" s="126"/>
      <c r="E1088" s="125">
        <v>89</v>
      </c>
      <c r="F1088" s="125" t="s">
        <v>1260</v>
      </c>
      <c r="G1088" s="126" t="s">
        <v>2942</v>
      </c>
      <c r="H1088" s="126"/>
    </row>
    <row r="1089" spans="3:8" x14ac:dyDescent="0.25">
      <c r="C1089" s="127"/>
      <c r="D1089" s="126"/>
      <c r="E1089" s="125">
        <v>90</v>
      </c>
      <c r="F1089" s="125" t="s">
        <v>1261</v>
      </c>
      <c r="G1089" s="126" t="s">
        <v>2943</v>
      </c>
      <c r="H1089" s="126"/>
    </row>
    <row r="1090" spans="3:8" x14ac:dyDescent="0.25">
      <c r="C1090" s="127"/>
      <c r="D1090" s="126"/>
      <c r="E1090" s="125">
        <v>91</v>
      </c>
      <c r="F1090" s="125" t="s">
        <v>1262</v>
      </c>
      <c r="G1090" s="126" t="s">
        <v>2944</v>
      </c>
      <c r="H1090" s="126"/>
    </row>
    <row r="1091" spans="3:8" x14ac:dyDescent="0.25">
      <c r="C1091" s="127"/>
      <c r="D1091" s="126"/>
      <c r="E1091" s="125">
        <v>92</v>
      </c>
      <c r="F1091" s="125" t="s">
        <v>1263</v>
      </c>
      <c r="G1091" s="126" t="s">
        <v>2945</v>
      </c>
      <c r="H1091" s="126"/>
    </row>
    <row r="1092" spans="3:8" x14ac:dyDescent="0.25">
      <c r="C1092" s="127"/>
      <c r="D1092" s="126"/>
      <c r="E1092" s="125">
        <v>133</v>
      </c>
      <c r="F1092" s="125" t="s">
        <v>1264</v>
      </c>
      <c r="G1092" s="126" t="s">
        <v>2946</v>
      </c>
      <c r="H1092" s="126"/>
    </row>
    <row r="1093" spans="3:8" x14ac:dyDescent="0.25">
      <c r="C1093" s="127"/>
      <c r="D1093" s="126"/>
      <c r="E1093" s="125">
        <v>173</v>
      </c>
      <c r="F1093" s="125" t="s">
        <v>1265</v>
      </c>
      <c r="G1093" s="126" t="s">
        <v>2947</v>
      </c>
      <c r="H1093" s="126"/>
    </row>
    <row r="1094" spans="3:8" x14ac:dyDescent="0.25">
      <c r="C1094" s="127"/>
      <c r="D1094" s="126"/>
      <c r="E1094" s="125">
        <v>174</v>
      </c>
      <c r="F1094" s="125" t="s">
        <v>1266</v>
      </c>
      <c r="G1094" s="126" t="s">
        <v>2948</v>
      </c>
      <c r="H1094" s="126"/>
    </row>
    <row r="1095" spans="3:8" x14ac:dyDescent="0.25">
      <c r="C1095" s="127"/>
      <c r="D1095" s="126"/>
      <c r="E1095" s="125">
        <v>175</v>
      </c>
      <c r="F1095" s="125" t="s">
        <v>1267</v>
      </c>
      <c r="G1095" s="126" t="s">
        <v>2949</v>
      </c>
      <c r="H1095" s="126"/>
    </row>
    <row r="1096" spans="3:8" x14ac:dyDescent="0.25">
      <c r="C1096" s="127"/>
      <c r="D1096" s="126"/>
      <c r="E1096" s="125">
        <v>176</v>
      </c>
      <c r="F1096" s="125" t="s">
        <v>1268</v>
      </c>
      <c r="G1096" s="126" t="s">
        <v>2950</v>
      </c>
      <c r="H1096" s="126"/>
    </row>
    <row r="1097" spans="3:8" x14ac:dyDescent="0.25">
      <c r="C1097" s="127"/>
      <c r="D1097" s="126"/>
      <c r="E1097" s="125">
        <v>177</v>
      </c>
      <c r="F1097" s="125" t="s">
        <v>1269</v>
      </c>
      <c r="G1097" s="126" t="s">
        <v>2951</v>
      </c>
      <c r="H1097" s="126"/>
    </row>
    <row r="1098" spans="3:8" x14ac:dyDescent="0.25">
      <c r="C1098" s="127"/>
      <c r="D1098" s="126"/>
      <c r="E1098" s="125">
        <v>178</v>
      </c>
      <c r="F1098" s="125" t="s">
        <v>1270</v>
      </c>
      <c r="G1098" s="126" t="s">
        <v>2952</v>
      </c>
      <c r="H1098" s="126"/>
    </row>
    <row r="1099" spans="3:8" x14ac:dyDescent="0.25">
      <c r="C1099" s="127"/>
      <c r="D1099" s="126"/>
      <c r="E1099" s="125">
        <v>179</v>
      </c>
      <c r="F1099" s="125" t="s">
        <v>1271</v>
      </c>
      <c r="G1099" s="126" t="s">
        <v>2953</v>
      </c>
      <c r="H1099" s="126"/>
    </row>
    <row r="1100" spans="3:8" x14ac:dyDescent="0.25">
      <c r="C1100" s="127"/>
      <c r="D1100" s="126"/>
      <c r="E1100" s="125">
        <v>180</v>
      </c>
      <c r="F1100" s="125" t="s">
        <v>1272</v>
      </c>
      <c r="G1100" s="126" t="s">
        <v>2954</v>
      </c>
      <c r="H1100" s="126"/>
    </row>
    <row r="1101" spans="3:8" x14ac:dyDescent="0.25">
      <c r="C1101" s="127"/>
      <c r="D1101" s="126"/>
      <c r="E1101" s="125">
        <v>181</v>
      </c>
      <c r="F1101" s="125" t="s">
        <v>1273</v>
      </c>
      <c r="G1101" s="126" t="s">
        <v>2955</v>
      </c>
      <c r="H1101" s="126"/>
    </row>
    <row r="1102" spans="3:8" x14ac:dyDescent="0.25">
      <c r="C1102" s="127"/>
      <c r="D1102" s="126"/>
      <c r="E1102" s="125">
        <v>183</v>
      </c>
      <c r="F1102" s="125" t="s">
        <v>1274</v>
      </c>
      <c r="G1102" s="126" t="s">
        <v>2956</v>
      </c>
      <c r="H1102" s="126"/>
    </row>
    <row r="1103" spans="3:8" x14ac:dyDescent="0.25">
      <c r="C1103" s="127"/>
      <c r="D1103" s="126"/>
      <c r="E1103" s="125">
        <v>265</v>
      </c>
      <c r="F1103" s="125" t="s">
        <v>1275</v>
      </c>
      <c r="G1103" s="126" t="s">
        <v>2957</v>
      </c>
      <c r="H1103" s="126"/>
    </row>
    <row r="1104" spans="3:8" x14ac:dyDescent="0.25">
      <c r="C1104" s="127"/>
      <c r="D1104" s="126"/>
      <c r="E1104" s="125">
        <v>500</v>
      </c>
      <c r="F1104" s="125" t="s">
        <v>1276</v>
      </c>
      <c r="G1104" s="126" t="s">
        <v>2958</v>
      </c>
      <c r="H1104" s="126"/>
    </row>
    <row r="1105" spans="3:8" x14ac:dyDescent="0.25">
      <c r="C1105" s="127"/>
      <c r="D1105" s="126"/>
      <c r="E1105" s="125">
        <v>501</v>
      </c>
      <c r="F1105" s="125" t="s">
        <v>1277</v>
      </c>
      <c r="G1105" s="126" t="s">
        <v>2959</v>
      </c>
      <c r="H1105" s="126"/>
    </row>
    <row r="1106" spans="3:8" x14ac:dyDescent="0.25">
      <c r="C1106" s="127"/>
      <c r="D1106" s="126"/>
      <c r="E1106" s="125">
        <v>502</v>
      </c>
      <c r="F1106" s="125" t="s">
        <v>1278</v>
      </c>
      <c r="G1106" s="126" t="s">
        <v>2960</v>
      </c>
      <c r="H1106" s="126"/>
    </row>
    <row r="1107" spans="3:8" x14ac:dyDescent="0.25">
      <c r="C1107" s="127"/>
      <c r="D1107" s="126"/>
      <c r="E1107" s="125">
        <v>632</v>
      </c>
      <c r="F1107" s="125" t="s">
        <v>1279</v>
      </c>
      <c r="G1107" s="126" t="s">
        <v>2961</v>
      </c>
      <c r="H1107" s="126"/>
    </row>
    <row r="1108" spans="3:8" x14ac:dyDescent="0.25">
      <c r="C1108" s="127"/>
      <c r="D1108" s="126"/>
      <c r="E1108" s="125">
        <v>633</v>
      </c>
      <c r="F1108" s="125" t="s">
        <v>1280</v>
      </c>
      <c r="G1108" s="126" t="s">
        <v>2962</v>
      </c>
      <c r="H1108" s="126"/>
    </row>
    <row r="1109" spans="3:8" x14ac:dyDescent="0.25">
      <c r="C1109" s="127"/>
      <c r="D1109" s="126"/>
      <c r="E1109" s="125">
        <v>692</v>
      </c>
      <c r="F1109" s="125" t="s">
        <v>1281</v>
      </c>
      <c r="G1109" s="126" t="s">
        <v>2963</v>
      </c>
      <c r="H1109" s="126"/>
    </row>
    <row r="1110" spans="3:8" x14ac:dyDescent="0.25">
      <c r="C1110" s="127"/>
      <c r="D1110" s="126"/>
      <c r="E1110" s="125">
        <v>693</v>
      </c>
      <c r="F1110" s="125" t="s">
        <v>1282</v>
      </c>
      <c r="G1110" s="126" t="s">
        <v>2964</v>
      </c>
      <c r="H1110" s="126"/>
    </row>
    <row r="1111" spans="3:8" x14ac:dyDescent="0.25">
      <c r="C1111" s="127"/>
      <c r="D1111" s="126"/>
      <c r="E1111" s="125">
        <v>701</v>
      </c>
      <c r="F1111" s="125" t="s">
        <v>1283</v>
      </c>
      <c r="G1111" s="126" t="s">
        <v>2965</v>
      </c>
      <c r="H1111" s="126"/>
    </row>
    <row r="1112" spans="3:8" x14ac:dyDescent="0.25">
      <c r="C1112" s="127"/>
      <c r="D1112" s="126"/>
      <c r="E1112" s="125">
        <v>735</v>
      </c>
      <c r="F1112" s="125" t="s">
        <v>1284</v>
      </c>
      <c r="G1112" s="126" t="s">
        <v>2966</v>
      </c>
      <c r="H1112" s="126"/>
    </row>
    <row r="1113" spans="3:8" x14ac:dyDescent="0.25">
      <c r="C1113" s="127"/>
      <c r="D1113" s="126"/>
      <c r="E1113" s="125">
        <v>738</v>
      </c>
      <c r="F1113" s="125" t="s">
        <v>1285</v>
      </c>
      <c r="G1113" s="126" t="s">
        <v>2967</v>
      </c>
      <c r="H1113" s="126"/>
    </row>
    <row r="1114" spans="3:8" x14ac:dyDescent="0.25">
      <c r="C1114" s="127"/>
      <c r="D1114" s="126"/>
      <c r="E1114" s="125">
        <v>779</v>
      </c>
      <c r="F1114" s="125" t="s">
        <v>1286</v>
      </c>
      <c r="G1114" s="126" t="s">
        <v>2968</v>
      </c>
      <c r="H1114" s="126"/>
    </row>
    <row r="1115" spans="3:8" x14ac:dyDescent="0.25">
      <c r="C1115" s="127"/>
      <c r="D1115" s="126"/>
      <c r="E1115" s="125">
        <v>780</v>
      </c>
      <c r="F1115" s="125" t="s">
        <v>1287</v>
      </c>
      <c r="G1115" s="126" t="s">
        <v>2969</v>
      </c>
      <c r="H1115" s="126"/>
    </row>
    <row r="1116" spans="3:8" x14ac:dyDescent="0.25">
      <c r="C1116" s="127"/>
      <c r="D1116" s="126"/>
      <c r="E1116" s="125">
        <v>795</v>
      </c>
      <c r="F1116" s="125" t="s">
        <v>1288</v>
      </c>
      <c r="G1116" s="126" t="s">
        <v>2970</v>
      </c>
      <c r="H1116" s="126"/>
    </row>
    <row r="1117" spans="3:8" x14ac:dyDescent="0.25">
      <c r="C1117" s="127"/>
      <c r="D1117" s="126"/>
      <c r="E1117" s="125">
        <v>460</v>
      </c>
      <c r="F1117" s="125" t="s">
        <v>1289</v>
      </c>
      <c r="G1117" s="126" t="s">
        <v>2971</v>
      </c>
      <c r="H1117" s="126"/>
    </row>
    <row r="1118" spans="3:8" x14ac:dyDescent="0.25">
      <c r="C1118" s="127"/>
      <c r="D1118" s="126"/>
      <c r="E1118" s="125">
        <v>640</v>
      </c>
      <c r="F1118" s="125" t="s">
        <v>1290</v>
      </c>
      <c r="G1118" s="126" t="s">
        <v>2972</v>
      </c>
      <c r="H1118" s="126"/>
    </row>
    <row r="1119" spans="3:8" x14ac:dyDescent="0.25">
      <c r="C1119" s="127"/>
      <c r="D1119" s="126"/>
      <c r="E1119" s="125">
        <v>641</v>
      </c>
      <c r="F1119" s="125" t="s">
        <v>1291</v>
      </c>
      <c r="G1119" s="126" t="s">
        <v>2973</v>
      </c>
      <c r="H1119" s="126"/>
    </row>
    <row r="1120" spans="3:8" x14ac:dyDescent="0.25">
      <c r="C1120" s="127"/>
      <c r="D1120" s="126"/>
      <c r="E1120" s="125">
        <v>642</v>
      </c>
      <c r="F1120" s="125" t="s">
        <v>1292</v>
      </c>
      <c r="G1120" s="126" t="s">
        <v>2974</v>
      </c>
      <c r="H1120" s="126"/>
    </row>
    <row r="1121" spans="3:8" x14ac:dyDescent="0.25">
      <c r="C1121" s="127"/>
      <c r="D1121" s="126"/>
      <c r="E1121" s="125">
        <v>643</v>
      </c>
      <c r="F1121" s="125" t="s">
        <v>1293</v>
      </c>
      <c r="G1121" s="126" t="s">
        <v>2975</v>
      </c>
      <c r="H1121" s="126"/>
    </row>
    <row r="1122" spans="3:8" x14ac:dyDescent="0.25">
      <c r="C1122" s="127"/>
      <c r="D1122" s="126"/>
      <c r="E1122" s="125">
        <v>89</v>
      </c>
      <c r="F1122" s="125" t="s">
        <v>1294</v>
      </c>
      <c r="G1122" s="126" t="s">
        <v>2976</v>
      </c>
      <c r="H1122" s="126"/>
    </row>
    <row r="1123" spans="3:8" x14ac:dyDescent="0.25">
      <c r="C1123" s="127"/>
      <c r="D1123" s="126"/>
      <c r="E1123" s="125">
        <v>90</v>
      </c>
      <c r="F1123" s="125" t="s">
        <v>1295</v>
      </c>
      <c r="G1123" s="126" t="s">
        <v>2977</v>
      </c>
      <c r="H1123" s="126"/>
    </row>
    <row r="1124" spans="3:8" x14ac:dyDescent="0.25">
      <c r="C1124" s="127"/>
      <c r="D1124" s="126"/>
      <c r="E1124" s="125">
        <v>500</v>
      </c>
      <c r="F1124" s="125" t="s">
        <v>1296</v>
      </c>
      <c r="G1124" s="126" t="s">
        <v>2978</v>
      </c>
      <c r="H1124" s="126"/>
    </row>
    <row r="1125" spans="3:8" x14ac:dyDescent="0.25">
      <c r="C1125" s="127"/>
      <c r="D1125" s="126"/>
      <c r="E1125" s="125">
        <v>502</v>
      </c>
      <c r="F1125" s="125" t="s">
        <v>1297</v>
      </c>
      <c r="G1125" s="126" t="s">
        <v>2979</v>
      </c>
      <c r="H1125" s="126"/>
    </row>
    <row r="1126" spans="3:8" x14ac:dyDescent="0.25">
      <c r="C1126" s="127"/>
      <c r="D1126" s="126"/>
      <c r="E1126" s="125">
        <v>632</v>
      </c>
      <c r="F1126" s="125" t="s">
        <v>1298</v>
      </c>
      <c r="G1126" s="126" t="s">
        <v>2980</v>
      </c>
      <c r="H1126" s="126"/>
    </row>
    <row r="1127" spans="3:8" x14ac:dyDescent="0.25">
      <c r="C1127" s="127"/>
      <c r="D1127" s="126"/>
      <c r="E1127" s="125">
        <v>46</v>
      </c>
      <c r="F1127" s="125" t="s">
        <v>1299</v>
      </c>
      <c r="G1127" s="126" t="s">
        <v>2981</v>
      </c>
      <c r="H1127" s="126"/>
    </row>
    <row r="1128" spans="3:8" x14ac:dyDescent="0.25">
      <c r="C1128" s="127"/>
      <c r="D1128" s="126"/>
      <c r="E1128" s="125">
        <v>47</v>
      </c>
      <c r="F1128" s="125" t="s">
        <v>1300</v>
      </c>
      <c r="G1128" s="126" t="s">
        <v>2982</v>
      </c>
      <c r="H1128" s="126"/>
    </row>
    <row r="1129" spans="3:8" x14ac:dyDescent="0.25">
      <c r="C1129" s="127"/>
      <c r="D1129" s="126"/>
      <c r="E1129" s="125">
        <v>89</v>
      </c>
      <c r="F1129" s="125" t="s">
        <v>1301</v>
      </c>
      <c r="G1129" s="126" t="s">
        <v>2983</v>
      </c>
      <c r="H1129" s="126"/>
    </row>
    <row r="1130" spans="3:8" x14ac:dyDescent="0.25">
      <c r="C1130" s="127"/>
      <c r="D1130" s="126"/>
      <c r="E1130" s="125">
        <v>90</v>
      </c>
      <c r="F1130" s="125" t="s">
        <v>1302</v>
      </c>
      <c r="G1130" s="126" t="s">
        <v>2984</v>
      </c>
      <c r="H1130" s="126"/>
    </row>
    <row r="1131" spans="3:8" x14ac:dyDescent="0.25">
      <c r="C1131" s="127"/>
      <c r="D1131" s="126"/>
      <c r="E1131" s="125">
        <v>133</v>
      </c>
      <c r="F1131" s="125" t="s">
        <v>1303</v>
      </c>
      <c r="G1131" s="126" t="s">
        <v>2985</v>
      </c>
      <c r="H1131" s="126"/>
    </row>
    <row r="1132" spans="3:8" x14ac:dyDescent="0.25">
      <c r="C1132" s="127"/>
      <c r="D1132" s="126"/>
      <c r="E1132" s="125">
        <v>456</v>
      </c>
      <c r="F1132" s="125" t="s">
        <v>1304</v>
      </c>
      <c r="G1132" s="126" t="s">
        <v>2986</v>
      </c>
      <c r="H1132" s="126"/>
    </row>
    <row r="1133" spans="3:8" x14ac:dyDescent="0.25">
      <c r="C1133" s="127"/>
      <c r="D1133" s="126"/>
      <c r="E1133" s="125">
        <v>500</v>
      </c>
      <c r="F1133" s="125" t="s">
        <v>1305</v>
      </c>
      <c r="G1133" s="126" t="s">
        <v>2987</v>
      </c>
      <c r="H1133" s="126"/>
    </row>
    <row r="1134" spans="3:8" x14ac:dyDescent="0.25">
      <c r="C1134" s="127"/>
      <c r="D1134" s="126"/>
      <c r="E1134" s="125">
        <v>632</v>
      </c>
      <c r="F1134" s="125" t="s">
        <v>1306</v>
      </c>
      <c r="G1134" s="126" t="s">
        <v>2988</v>
      </c>
      <c r="H1134" s="126"/>
    </row>
    <row r="1135" spans="3:8" x14ac:dyDescent="0.25">
      <c r="C1135" s="127"/>
      <c r="D1135" s="126"/>
      <c r="E1135" s="125">
        <v>1</v>
      </c>
      <c r="F1135" s="125" t="s">
        <v>1307</v>
      </c>
      <c r="G1135" s="126" t="s">
        <v>2989</v>
      </c>
      <c r="H1135" s="126"/>
    </row>
    <row r="1136" spans="3:8" x14ac:dyDescent="0.25">
      <c r="C1136" s="127"/>
      <c r="D1136" s="126"/>
      <c r="E1136" s="125">
        <v>1</v>
      </c>
      <c r="F1136" s="125" t="s">
        <v>1308</v>
      </c>
      <c r="G1136" s="126" t="s">
        <v>2990</v>
      </c>
      <c r="H1136" s="126"/>
    </row>
    <row r="1137" spans="3:8" x14ac:dyDescent="0.25">
      <c r="C1137" s="127"/>
      <c r="D1137" s="126"/>
      <c r="E1137" s="125">
        <v>49</v>
      </c>
      <c r="F1137" s="125" t="s">
        <v>1309</v>
      </c>
      <c r="G1137" s="126" t="s">
        <v>2991</v>
      </c>
      <c r="H1137" s="126"/>
    </row>
    <row r="1138" spans="3:8" x14ac:dyDescent="0.25">
      <c r="C1138" s="127"/>
      <c r="D1138" s="126"/>
      <c r="E1138" s="125">
        <v>456</v>
      </c>
      <c r="F1138" s="125" t="s">
        <v>1310</v>
      </c>
      <c r="G1138" s="126" t="s">
        <v>2992</v>
      </c>
      <c r="H1138" s="126"/>
    </row>
    <row r="1139" spans="3:8" x14ac:dyDescent="0.25">
      <c r="C1139" s="127"/>
      <c r="D1139" s="126"/>
      <c r="E1139" s="125">
        <v>500</v>
      </c>
      <c r="F1139" s="125" t="s">
        <v>1311</v>
      </c>
      <c r="G1139" s="126" t="s">
        <v>2993</v>
      </c>
      <c r="H1139" s="126"/>
    </row>
    <row r="1140" spans="3:8" x14ac:dyDescent="0.25">
      <c r="C1140" s="127"/>
      <c r="D1140" s="126"/>
      <c r="E1140" s="125">
        <v>735</v>
      </c>
      <c r="F1140" s="125" t="s">
        <v>1312</v>
      </c>
      <c r="G1140" s="126" t="s">
        <v>2994</v>
      </c>
      <c r="H1140" s="126"/>
    </row>
    <row r="1141" spans="3:8" x14ac:dyDescent="0.25">
      <c r="C1141" s="127"/>
      <c r="D1141" s="126"/>
      <c r="E1141" s="125">
        <v>736</v>
      </c>
      <c r="F1141" s="125" t="s">
        <v>1313</v>
      </c>
      <c r="G1141" s="126" t="s">
        <v>2995</v>
      </c>
      <c r="H1141" s="126"/>
    </row>
    <row r="1142" spans="3:8" x14ac:dyDescent="0.25">
      <c r="C1142" s="127"/>
      <c r="D1142" s="126"/>
      <c r="E1142" s="125">
        <v>779</v>
      </c>
      <c r="F1142" s="125" t="s">
        <v>1314</v>
      </c>
      <c r="G1142" s="126" t="s">
        <v>2996</v>
      </c>
      <c r="H1142" s="126"/>
    </row>
    <row r="1143" spans="3:8" x14ac:dyDescent="0.25">
      <c r="C1143" s="127"/>
      <c r="D1143" s="126"/>
      <c r="E1143" s="125">
        <v>1</v>
      </c>
      <c r="F1143" s="125" t="s">
        <v>1315</v>
      </c>
      <c r="G1143" s="126" t="s">
        <v>2997</v>
      </c>
      <c r="H1143" s="126"/>
    </row>
    <row r="1144" spans="3:8" x14ac:dyDescent="0.25">
      <c r="C1144" s="127"/>
      <c r="D1144" s="126"/>
      <c r="E1144" s="125">
        <v>2</v>
      </c>
      <c r="F1144" s="125" t="s">
        <v>1316</v>
      </c>
      <c r="G1144" s="126" t="s">
        <v>2998</v>
      </c>
      <c r="H1144" s="126"/>
    </row>
    <row r="1145" spans="3:8" x14ac:dyDescent="0.25">
      <c r="C1145" s="127"/>
      <c r="D1145" s="126"/>
      <c r="E1145" s="125">
        <v>3</v>
      </c>
      <c r="F1145" s="125" t="s">
        <v>1317</v>
      </c>
      <c r="G1145" s="126" t="s">
        <v>2999</v>
      </c>
      <c r="H1145" s="126"/>
    </row>
    <row r="1146" spans="3:8" x14ac:dyDescent="0.25">
      <c r="C1146" s="127"/>
      <c r="D1146" s="126"/>
      <c r="E1146" s="125">
        <v>89</v>
      </c>
      <c r="F1146" s="125" t="s">
        <v>1318</v>
      </c>
      <c r="G1146" s="126" t="s">
        <v>3000</v>
      </c>
      <c r="H1146" s="126"/>
    </row>
    <row r="1147" spans="3:8" x14ac:dyDescent="0.25">
      <c r="C1147" s="127"/>
      <c r="D1147" s="126"/>
      <c r="E1147" s="125">
        <v>265</v>
      </c>
      <c r="F1147" s="125" t="s">
        <v>1319</v>
      </c>
      <c r="G1147" s="126" t="s">
        <v>3001</v>
      </c>
      <c r="H1147" s="126"/>
    </row>
    <row r="1148" spans="3:8" x14ac:dyDescent="0.25">
      <c r="C1148" s="127"/>
      <c r="D1148" s="126"/>
      <c r="E1148" s="125">
        <v>266</v>
      </c>
      <c r="F1148" s="125" t="s">
        <v>1320</v>
      </c>
      <c r="G1148" s="126" t="s">
        <v>3002</v>
      </c>
      <c r="H1148" s="126"/>
    </row>
    <row r="1149" spans="3:8" x14ac:dyDescent="0.25">
      <c r="C1149" s="127"/>
      <c r="D1149" s="126"/>
      <c r="E1149" s="125">
        <v>588</v>
      </c>
      <c r="F1149" s="125" t="s">
        <v>1321</v>
      </c>
      <c r="G1149" s="126" t="s">
        <v>3003</v>
      </c>
      <c r="H1149" s="126"/>
    </row>
    <row r="1150" spans="3:8" x14ac:dyDescent="0.25">
      <c r="C1150" s="127"/>
      <c r="D1150" s="126"/>
      <c r="E1150" s="125">
        <v>632</v>
      </c>
      <c r="F1150" s="125" t="s">
        <v>1322</v>
      </c>
      <c r="G1150" s="126" t="s">
        <v>3004</v>
      </c>
      <c r="H1150" s="126"/>
    </row>
    <row r="1151" spans="3:8" x14ac:dyDescent="0.25">
      <c r="C1151" s="127"/>
      <c r="D1151" s="126"/>
      <c r="E1151" s="125">
        <v>676</v>
      </c>
      <c r="F1151" s="125" t="s">
        <v>1323</v>
      </c>
      <c r="G1151" s="126" t="s">
        <v>3005</v>
      </c>
      <c r="H1151" s="126"/>
    </row>
    <row r="1152" spans="3:8" x14ac:dyDescent="0.25">
      <c r="C1152" s="127"/>
      <c r="D1152" s="126"/>
      <c r="E1152" s="125">
        <v>45</v>
      </c>
      <c r="F1152" s="125" t="s">
        <v>1324</v>
      </c>
      <c r="G1152" s="126" t="s">
        <v>3006</v>
      </c>
      <c r="H1152" s="126"/>
    </row>
    <row r="1153" spans="3:8" x14ac:dyDescent="0.25">
      <c r="C1153" s="127"/>
      <c r="D1153" s="126"/>
      <c r="E1153" s="125">
        <v>89</v>
      </c>
      <c r="F1153" s="125" t="s">
        <v>1325</v>
      </c>
      <c r="G1153" s="126" t="s">
        <v>3007</v>
      </c>
      <c r="H1153" s="126"/>
    </row>
    <row r="1154" spans="3:8" x14ac:dyDescent="0.25">
      <c r="C1154" s="127"/>
      <c r="D1154" s="126"/>
      <c r="E1154" s="125">
        <v>353</v>
      </c>
      <c r="F1154" s="125" t="s">
        <v>1326</v>
      </c>
      <c r="G1154" s="126" t="s">
        <v>3008</v>
      </c>
      <c r="H1154" s="126"/>
    </row>
    <row r="1155" spans="3:8" x14ac:dyDescent="0.25">
      <c r="C1155" s="127"/>
      <c r="D1155" s="126"/>
      <c r="E1155" s="125">
        <v>1</v>
      </c>
      <c r="F1155" s="125" t="s">
        <v>1327</v>
      </c>
      <c r="G1155" s="126" t="s">
        <v>3009</v>
      </c>
      <c r="H1155" s="126"/>
    </row>
    <row r="1156" spans="3:8" x14ac:dyDescent="0.25">
      <c r="C1156" s="127"/>
      <c r="D1156" s="126"/>
      <c r="E1156" s="125">
        <v>5</v>
      </c>
      <c r="F1156" s="125" t="s">
        <v>1328</v>
      </c>
      <c r="G1156" s="126" t="s">
        <v>3010</v>
      </c>
      <c r="H1156" s="126"/>
    </row>
    <row r="1157" spans="3:8" x14ac:dyDescent="0.25">
      <c r="C1157" s="127"/>
      <c r="D1157" s="126"/>
      <c r="E1157" s="125">
        <v>89</v>
      </c>
      <c r="F1157" s="125" t="s">
        <v>1329</v>
      </c>
      <c r="G1157" s="126" t="s">
        <v>3011</v>
      </c>
      <c r="H1157" s="126"/>
    </row>
    <row r="1158" spans="3:8" x14ac:dyDescent="0.25">
      <c r="C1158" s="127"/>
      <c r="D1158" s="126"/>
      <c r="E1158" s="125">
        <v>177</v>
      </c>
      <c r="F1158" s="125" t="s">
        <v>1330</v>
      </c>
      <c r="G1158" s="126" t="s">
        <v>3012</v>
      </c>
      <c r="H1158" s="126"/>
    </row>
    <row r="1159" spans="3:8" x14ac:dyDescent="0.25">
      <c r="C1159" s="127"/>
      <c r="D1159" s="126"/>
      <c r="E1159" s="125">
        <v>178</v>
      </c>
      <c r="F1159" s="125" t="s">
        <v>1331</v>
      </c>
      <c r="G1159" s="126" t="s">
        <v>3013</v>
      </c>
      <c r="H1159" s="126"/>
    </row>
    <row r="1160" spans="3:8" x14ac:dyDescent="0.25">
      <c r="C1160" s="127"/>
      <c r="D1160" s="126"/>
      <c r="E1160" s="125">
        <v>179</v>
      </c>
      <c r="F1160" s="125" t="s">
        <v>1332</v>
      </c>
      <c r="G1160" s="126" t="s">
        <v>3014</v>
      </c>
      <c r="H1160" s="126"/>
    </row>
    <row r="1161" spans="3:8" x14ac:dyDescent="0.25">
      <c r="C1161" s="127"/>
      <c r="D1161" s="126"/>
      <c r="E1161" s="125">
        <v>180</v>
      </c>
      <c r="F1161" s="125" t="s">
        <v>1333</v>
      </c>
      <c r="G1161" s="126" t="s">
        <v>3015</v>
      </c>
      <c r="H1161" s="126"/>
    </row>
    <row r="1162" spans="3:8" x14ac:dyDescent="0.25">
      <c r="C1162" s="127"/>
      <c r="D1162" s="126"/>
      <c r="E1162" s="125">
        <v>265</v>
      </c>
      <c r="F1162" s="125" t="s">
        <v>1334</v>
      </c>
      <c r="G1162" s="126" t="s">
        <v>3016</v>
      </c>
      <c r="H1162" s="126"/>
    </row>
    <row r="1163" spans="3:8" x14ac:dyDescent="0.25">
      <c r="C1163" s="127"/>
      <c r="D1163" s="126"/>
      <c r="E1163" s="125">
        <v>500</v>
      </c>
      <c r="F1163" s="125" t="s">
        <v>1335</v>
      </c>
      <c r="G1163" s="126" t="s">
        <v>3017</v>
      </c>
      <c r="H1163" s="126"/>
    </row>
    <row r="1164" spans="3:8" x14ac:dyDescent="0.25">
      <c r="C1164" s="127"/>
      <c r="D1164" s="126"/>
      <c r="E1164" s="125">
        <v>632</v>
      </c>
      <c r="F1164" s="125" t="s">
        <v>1336</v>
      </c>
      <c r="G1164" s="126" t="s">
        <v>3018</v>
      </c>
      <c r="H1164" s="126"/>
    </row>
    <row r="1165" spans="3:8" x14ac:dyDescent="0.25">
      <c r="C1165" s="127"/>
      <c r="D1165" s="126"/>
      <c r="E1165" s="125">
        <v>635</v>
      </c>
      <c r="F1165" s="125" t="s">
        <v>1337</v>
      </c>
      <c r="G1165" s="126" t="s">
        <v>3019</v>
      </c>
      <c r="H1165" s="126"/>
    </row>
    <row r="1166" spans="3:8" x14ac:dyDescent="0.25">
      <c r="C1166" s="127"/>
      <c r="D1166" s="126"/>
      <c r="E1166" s="125">
        <v>89</v>
      </c>
      <c r="F1166" s="125" t="s">
        <v>1338</v>
      </c>
      <c r="G1166" s="126" t="s">
        <v>3020</v>
      </c>
      <c r="H1166" s="126"/>
    </row>
    <row r="1167" spans="3:8" x14ac:dyDescent="0.25">
      <c r="C1167" s="127"/>
      <c r="D1167" s="126"/>
      <c r="E1167" s="125">
        <v>90</v>
      </c>
      <c r="F1167" s="125" t="s">
        <v>1339</v>
      </c>
      <c r="G1167" s="126" t="s">
        <v>3021</v>
      </c>
      <c r="H1167" s="126"/>
    </row>
    <row r="1168" spans="3:8" x14ac:dyDescent="0.25">
      <c r="C1168" s="127"/>
      <c r="D1168" s="126"/>
      <c r="E1168" s="125">
        <v>91</v>
      </c>
      <c r="F1168" s="125" t="s">
        <v>1340</v>
      </c>
      <c r="G1168" s="126" t="s">
        <v>3022</v>
      </c>
      <c r="H1168" s="126"/>
    </row>
    <row r="1169" spans="3:8" x14ac:dyDescent="0.25">
      <c r="C1169" s="127"/>
      <c r="D1169" s="126"/>
      <c r="E1169" s="125">
        <v>92</v>
      </c>
      <c r="F1169" s="125" t="s">
        <v>1341</v>
      </c>
      <c r="G1169" s="126" t="s">
        <v>3023</v>
      </c>
      <c r="H1169" s="126"/>
    </row>
    <row r="1170" spans="3:8" x14ac:dyDescent="0.25">
      <c r="C1170" s="127"/>
      <c r="D1170" s="126"/>
      <c r="E1170" s="125">
        <v>456</v>
      </c>
      <c r="F1170" s="125" t="s">
        <v>1342</v>
      </c>
      <c r="G1170" s="126" t="s">
        <v>3024</v>
      </c>
      <c r="H1170" s="126"/>
    </row>
    <row r="1171" spans="3:8" x14ac:dyDescent="0.25">
      <c r="C1171" s="127"/>
      <c r="D1171" s="126"/>
      <c r="E1171" s="125">
        <v>632</v>
      </c>
      <c r="F1171" s="125" t="s">
        <v>1343</v>
      </c>
      <c r="G1171" s="126" t="s">
        <v>3025</v>
      </c>
      <c r="H1171" s="126"/>
    </row>
    <row r="1172" spans="3:8" x14ac:dyDescent="0.25">
      <c r="C1172" s="127"/>
      <c r="D1172" s="126"/>
      <c r="E1172" s="125">
        <v>633</v>
      </c>
      <c r="F1172" s="125" t="s">
        <v>1344</v>
      </c>
      <c r="G1172" s="126" t="s">
        <v>3026</v>
      </c>
      <c r="H1172" s="126"/>
    </row>
    <row r="1173" spans="3:8" x14ac:dyDescent="0.25">
      <c r="C1173" s="127"/>
      <c r="D1173" s="126"/>
      <c r="E1173" s="125">
        <v>635</v>
      </c>
      <c r="F1173" s="125" t="s">
        <v>1345</v>
      </c>
      <c r="G1173" s="126" t="s">
        <v>3027</v>
      </c>
      <c r="H1173" s="126"/>
    </row>
    <row r="1174" spans="3:8" x14ac:dyDescent="0.25">
      <c r="C1174" s="127"/>
      <c r="D1174" s="126"/>
      <c r="E1174" s="125">
        <v>735</v>
      </c>
      <c r="F1174" s="125" t="s">
        <v>1346</v>
      </c>
      <c r="G1174" s="126" t="s">
        <v>3028</v>
      </c>
      <c r="H1174" s="126"/>
    </row>
    <row r="1175" spans="3:8" x14ac:dyDescent="0.25">
      <c r="C1175" s="127"/>
      <c r="D1175" s="126"/>
      <c r="E1175" s="125">
        <v>779</v>
      </c>
      <c r="F1175" s="125" t="s">
        <v>1347</v>
      </c>
      <c r="G1175" s="126" t="s">
        <v>3029</v>
      </c>
      <c r="H1175" s="126"/>
    </row>
    <row r="1176" spans="3:8" x14ac:dyDescent="0.25">
      <c r="C1176" s="127"/>
      <c r="D1176" s="126"/>
      <c r="E1176" s="125">
        <v>95</v>
      </c>
      <c r="F1176" s="125" t="s">
        <v>1348</v>
      </c>
      <c r="G1176" s="126" t="s">
        <v>3030</v>
      </c>
      <c r="H1176" s="126"/>
    </row>
    <row r="1177" spans="3:8" x14ac:dyDescent="0.25">
      <c r="C1177" s="127"/>
      <c r="D1177" s="126"/>
      <c r="E1177" s="125">
        <v>225</v>
      </c>
      <c r="F1177" s="125" t="s">
        <v>1349</v>
      </c>
      <c r="G1177" s="126" t="s">
        <v>3031</v>
      </c>
      <c r="H1177" s="126"/>
    </row>
    <row r="1178" spans="3:8" x14ac:dyDescent="0.25">
      <c r="C1178" s="127"/>
      <c r="D1178" s="126"/>
      <c r="E1178" s="125">
        <v>226</v>
      </c>
      <c r="F1178" s="125" t="s">
        <v>1350</v>
      </c>
      <c r="G1178" s="126" t="s">
        <v>3032</v>
      </c>
      <c r="H1178" s="126"/>
    </row>
    <row r="1179" spans="3:8" x14ac:dyDescent="0.25">
      <c r="C1179" s="127"/>
      <c r="D1179" s="126"/>
      <c r="E1179" s="125">
        <v>460</v>
      </c>
      <c r="F1179" s="125" t="s">
        <v>1351</v>
      </c>
      <c r="G1179" s="126" t="s">
        <v>3033</v>
      </c>
      <c r="H1179" s="126"/>
    </row>
    <row r="1180" spans="3:8" x14ac:dyDescent="0.25">
      <c r="C1180" s="127"/>
      <c r="D1180" s="126"/>
      <c r="E1180" s="125">
        <v>632</v>
      </c>
      <c r="F1180" s="125" t="s">
        <v>1352</v>
      </c>
      <c r="G1180" s="126" t="s">
        <v>3034</v>
      </c>
      <c r="H1180" s="126"/>
    </row>
    <row r="1181" spans="3:8" x14ac:dyDescent="0.25">
      <c r="C1181" s="127"/>
      <c r="D1181" s="126"/>
      <c r="E1181" s="125">
        <v>640</v>
      </c>
      <c r="F1181" s="125" t="s">
        <v>1292</v>
      </c>
      <c r="G1181" s="126" t="s">
        <v>3035</v>
      </c>
      <c r="H1181" s="126"/>
    </row>
    <row r="1182" spans="3:8" x14ac:dyDescent="0.25">
      <c r="C1182" s="127"/>
      <c r="D1182" s="126"/>
      <c r="E1182" s="125">
        <v>641</v>
      </c>
      <c r="F1182" s="125" t="s">
        <v>1293</v>
      </c>
      <c r="G1182" s="126" t="s">
        <v>3036</v>
      </c>
      <c r="H1182" s="126"/>
    </row>
    <row r="1183" spans="3:8" x14ac:dyDescent="0.25">
      <c r="C1183" s="127"/>
      <c r="D1183" s="126"/>
      <c r="E1183" s="125">
        <v>456</v>
      </c>
      <c r="F1183" s="125" t="s">
        <v>1353</v>
      </c>
      <c r="G1183" s="126" t="s">
        <v>3037</v>
      </c>
      <c r="H1183" s="126"/>
    </row>
    <row r="1184" spans="3:8" x14ac:dyDescent="0.25">
      <c r="C1184" s="127"/>
      <c r="D1184" s="126"/>
      <c r="E1184" s="125">
        <v>632</v>
      </c>
      <c r="F1184" s="125" t="s">
        <v>1345</v>
      </c>
      <c r="G1184" s="126" t="s">
        <v>3038</v>
      </c>
      <c r="H1184" s="126"/>
    </row>
    <row r="1185" spans="3:8" x14ac:dyDescent="0.25">
      <c r="C1185" s="127"/>
      <c r="D1185" s="126"/>
      <c r="E1185" s="125">
        <v>735</v>
      </c>
      <c r="F1185" s="125" t="s">
        <v>1354</v>
      </c>
      <c r="G1185" s="126" t="s">
        <v>3039</v>
      </c>
      <c r="H1185" s="126"/>
    </row>
    <row r="1186" spans="3:8" x14ac:dyDescent="0.25">
      <c r="C1186" s="127"/>
      <c r="D1186" s="126"/>
      <c r="E1186" s="125">
        <v>779</v>
      </c>
      <c r="F1186" s="125" t="s">
        <v>1347</v>
      </c>
      <c r="G1186" s="126" t="s">
        <v>3040</v>
      </c>
      <c r="H1186" s="126"/>
    </row>
    <row r="1187" spans="3:8" x14ac:dyDescent="0.25">
      <c r="C1187" s="127"/>
      <c r="D1187" s="126"/>
      <c r="E1187" s="125">
        <v>221</v>
      </c>
      <c r="F1187" s="125" t="s">
        <v>1355</v>
      </c>
      <c r="G1187" s="126" t="s">
        <v>3041</v>
      </c>
      <c r="H1187" s="126"/>
    </row>
    <row r="1188" spans="3:8" x14ac:dyDescent="0.25">
      <c r="C1188" s="127"/>
      <c r="D1188" s="126"/>
      <c r="E1188" s="125">
        <v>309</v>
      </c>
      <c r="F1188" s="125" t="s">
        <v>1356</v>
      </c>
      <c r="G1188" s="126" t="s">
        <v>3042</v>
      </c>
      <c r="H1188" s="126"/>
    </row>
    <row r="1189" spans="3:8" x14ac:dyDescent="0.25">
      <c r="C1189" s="127"/>
      <c r="D1189" s="126"/>
      <c r="E1189" s="125">
        <v>632</v>
      </c>
      <c r="F1189" s="125" t="s">
        <v>1352</v>
      </c>
      <c r="G1189" s="126" t="s">
        <v>3043</v>
      </c>
      <c r="H1189" s="126"/>
    </row>
    <row r="1190" spans="3:8" x14ac:dyDescent="0.25">
      <c r="C1190" s="127"/>
      <c r="D1190" s="126"/>
      <c r="E1190" s="125">
        <v>133</v>
      </c>
      <c r="F1190" s="125" t="s">
        <v>1357</v>
      </c>
      <c r="G1190" s="126" t="s">
        <v>3044</v>
      </c>
      <c r="H1190" s="126"/>
    </row>
    <row r="1191" spans="3:8" x14ac:dyDescent="0.25">
      <c r="C1191" s="127"/>
      <c r="D1191" s="126"/>
      <c r="E1191" s="125">
        <v>456</v>
      </c>
      <c r="F1191" s="125" t="s">
        <v>1358</v>
      </c>
      <c r="G1191" s="126" t="s">
        <v>3045</v>
      </c>
      <c r="H1191" s="126"/>
    </row>
    <row r="1192" spans="3:8" x14ac:dyDescent="0.25">
      <c r="C1192" s="127"/>
      <c r="D1192" s="126"/>
      <c r="E1192" s="125">
        <v>500</v>
      </c>
      <c r="F1192" s="125" t="s">
        <v>1359</v>
      </c>
      <c r="G1192" s="126" t="s">
        <v>3046</v>
      </c>
      <c r="H1192" s="126"/>
    </row>
    <row r="1193" spans="3:8" x14ac:dyDescent="0.25">
      <c r="C1193" s="127"/>
      <c r="D1193" s="126"/>
      <c r="E1193" s="125">
        <v>676</v>
      </c>
      <c r="F1193" s="125" t="s">
        <v>1360</v>
      </c>
      <c r="G1193" s="126" t="s">
        <v>3047</v>
      </c>
      <c r="H1193" s="126"/>
    </row>
    <row r="1194" spans="3:8" x14ac:dyDescent="0.25">
      <c r="C1194" s="127"/>
      <c r="D1194" s="126"/>
      <c r="E1194" s="125">
        <v>700</v>
      </c>
      <c r="F1194" s="125" t="s">
        <v>1361</v>
      </c>
      <c r="G1194" s="126" t="s">
        <v>3048</v>
      </c>
      <c r="H1194" s="126"/>
    </row>
    <row r="1195" spans="3:8" x14ac:dyDescent="0.25">
      <c r="C1195" s="127"/>
      <c r="D1195" s="126"/>
      <c r="E1195" s="125">
        <v>1</v>
      </c>
      <c r="F1195" s="125" t="s">
        <v>1362</v>
      </c>
      <c r="G1195" s="126" t="s">
        <v>3049</v>
      </c>
      <c r="H1195" s="126"/>
    </row>
    <row r="1196" spans="3:8" x14ac:dyDescent="0.25">
      <c r="C1196" s="127"/>
      <c r="D1196" s="126"/>
      <c r="E1196" s="125">
        <v>2</v>
      </c>
      <c r="F1196" s="125" t="s">
        <v>1363</v>
      </c>
      <c r="G1196" s="126" t="s">
        <v>3050</v>
      </c>
      <c r="H1196" s="126"/>
    </row>
    <row r="1197" spans="3:8" x14ac:dyDescent="0.25">
      <c r="C1197" s="127"/>
      <c r="D1197" s="126"/>
      <c r="E1197" s="125">
        <v>3</v>
      </c>
      <c r="F1197" s="125" t="s">
        <v>1364</v>
      </c>
      <c r="G1197" s="126" t="s">
        <v>3051</v>
      </c>
      <c r="H1197" s="126"/>
    </row>
    <row r="1198" spans="3:8" x14ac:dyDescent="0.25">
      <c r="C1198" s="127"/>
      <c r="D1198" s="126"/>
      <c r="E1198" s="125">
        <v>4</v>
      </c>
      <c r="F1198" s="125" t="s">
        <v>1365</v>
      </c>
      <c r="G1198" s="126" t="s">
        <v>3052</v>
      </c>
      <c r="H1198" s="126"/>
    </row>
    <row r="1199" spans="3:8" x14ac:dyDescent="0.25">
      <c r="C1199" s="127"/>
      <c r="D1199" s="126"/>
      <c r="E1199" s="125">
        <v>5</v>
      </c>
      <c r="F1199" s="125" t="s">
        <v>1366</v>
      </c>
      <c r="G1199" s="126" t="s">
        <v>3053</v>
      </c>
      <c r="H1199" s="126"/>
    </row>
    <row r="1200" spans="3:8" x14ac:dyDescent="0.25">
      <c r="C1200" s="127"/>
      <c r="D1200" s="126"/>
      <c r="E1200" s="125">
        <v>6</v>
      </c>
      <c r="F1200" s="125" t="s">
        <v>1367</v>
      </c>
      <c r="G1200" s="126" t="s">
        <v>3054</v>
      </c>
      <c r="H1200" s="126"/>
    </row>
    <row r="1201" spans="3:8" x14ac:dyDescent="0.25">
      <c r="C1201" s="127"/>
      <c r="D1201" s="126"/>
      <c r="E1201" s="125">
        <v>89</v>
      </c>
      <c r="F1201" s="125" t="s">
        <v>1368</v>
      </c>
      <c r="G1201" s="126" t="s">
        <v>3055</v>
      </c>
      <c r="H1201" s="126"/>
    </row>
    <row r="1202" spans="3:8" x14ac:dyDescent="0.25">
      <c r="C1202" s="127"/>
      <c r="D1202" s="126"/>
      <c r="E1202" s="125">
        <v>90</v>
      </c>
      <c r="F1202" s="125" t="s">
        <v>1369</v>
      </c>
      <c r="G1202" s="126" t="s">
        <v>3056</v>
      </c>
      <c r="H1202" s="126"/>
    </row>
    <row r="1203" spans="3:8" x14ac:dyDescent="0.25">
      <c r="C1203" s="127"/>
      <c r="D1203" s="126"/>
      <c r="E1203" s="125">
        <v>91</v>
      </c>
      <c r="F1203" s="125" t="s">
        <v>1370</v>
      </c>
      <c r="G1203" s="126" t="s">
        <v>3057</v>
      </c>
      <c r="H1203" s="126"/>
    </row>
    <row r="1204" spans="3:8" x14ac:dyDescent="0.25">
      <c r="C1204" s="127"/>
      <c r="D1204" s="126"/>
      <c r="E1204" s="125">
        <v>92</v>
      </c>
      <c r="F1204" s="125" t="s">
        <v>1371</v>
      </c>
      <c r="G1204" s="126" t="s">
        <v>3058</v>
      </c>
      <c r="H1204" s="126"/>
    </row>
    <row r="1205" spans="3:8" x14ac:dyDescent="0.25">
      <c r="C1205" s="127"/>
      <c r="D1205" s="126"/>
      <c r="E1205" s="125">
        <v>93</v>
      </c>
      <c r="F1205" s="125" t="s">
        <v>1372</v>
      </c>
      <c r="G1205" s="126" t="s">
        <v>3059</v>
      </c>
      <c r="H1205" s="126"/>
    </row>
    <row r="1206" spans="3:8" x14ac:dyDescent="0.25">
      <c r="C1206" s="127"/>
      <c r="D1206" s="126"/>
      <c r="E1206" s="125">
        <v>94</v>
      </c>
      <c r="F1206" s="125" t="s">
        <v>1373</v>
      </c>
      <c r="G1206" s="126" t="s">
        <v>3060</v>
      </c>
      <c r="H1206" s="126"/>
    </row>
    <row r="1207" spans="3:8" x14ac:dyDescent="0.25">
      <c r="C1207" s="127"/>
      <c r="D1207" s="126"/>
      <c r="E1207" s="125">
        <v>133</v>
      </c>
      <c r="F1207" s="125" t="s">
        <v>1374</v>
      </c>
      <c r="G1207" s="126" t="s">
        <v>3061</v>
      </c>
      <c r="H1207" s="126"/>
    </row>
    <row r="1208" spans="3:8" x14ac:dyDescent="0.25">
      <c r="C1208" s="127"/>
      <c r="D1208" s="126"/>
      <c r="E1208" s="125">
        <v>221</v>
      </c>
      <c r="F1208" s="125" t="s">
        <v>1375</v>
      </c>
      <c r="G1208" s="126" t="s">
        <v>3062</v>
      </c>
      <c r="H1208" s="126"/>
    </row>
    <row r="1209" spans="3:8" x14ac:dyDescent="0.25">
      <c r="C1209" s="127"/>
      <c r="D1209" s="126"/>
      <c r="E1209" s="125">
        <v>222</v>
      </c>
      <c r="F1209" s="125" t="s">
        <v>1376</v>
      </c>
      <c r="G1209" s="126" t="s">
        <v>3063</v>
      </c>
      <c r="H1209" s="126"/>
    </row>
    <row r="1210" spans="3:8" x14ac:dyDescent="0.25">
      <c r="C1210" s="127"/>
      <c r="D1210" s="126"/>
      <c r="E1210" s="125">
        <v>223</v>
      </c>
      <c r="F1210" s="125" t="s">
        <v>1377</v>
      </c>
      <c r="G1210" s="126" t="s">
        <v>3064</v>
      </c>
      <c r="H1210" s="126"/>
    </row>
    <row r="1211" spans="3:8" x14ac:dyDescent="0.25">
      <c r="C1211" s="127"/>
      <c r="D1211" s="126"/>
      <c r="E1211" s="125">
        <v>265</v>
      </c>
      <c r="F1211" s="125" t="s">
        <v>1378</v>
      </c>
      <c r="G1211" s="126" t="s">
        <v>3065</v>
      </c>
      <c r="H1211" s="126"/>
    </row>
    <row r="1212" spans="3:8" x14ac:dyDescent="0.25">
      <c r="C1212" s="127"/>
      <c r="D1212" s="126"/>
      <c r="E1212" s="125">
        <v>500</v>
      </c>
      <c r="F1212" s="125" t="s">
        <v>1379</v>
      </c>
      <c r="G1212" s="126" t="s">
        <v>3066</v>
      </c>
      <c r="H1212" s="126"/>
    </row>
    <row r="1213" spans="3:8" x14ac:dyDescent="0.25">
      <c r="C1213" s="127"/>
      <c r="D1213" s="126"/>
      <c r="E1213" s="125">
        <v>501</v>
      </c>
      <c r="F1213" s="125" t="s">
        <v>1380</v>
      </c>
      <c r="G1213" s="126" t="s">
        <v>3067</v>
      </c>
      <c r="H1213" s="126"/>
    </row>
    <row r="1214" spans="3:8" x14ac:dyDescent="0.25">
      <c r="C1214" s="127"/>
      <c r="D1214" s="126"/>
      <c r="E1214" s="125">
        <v>588</v>
      </c>
      <c r="F1214" s="125" t="s">
        <v>1381</v>
      </c>
      <c r="G1214" s="126" t="s">
        <v>3068</v>
      </c>
      <c r="H1214" s="126"/>
    </row>
    <row r="1215" spans="3:8" x14ac:dyDescent="0.25">
      <c r="C1215" s="127"/>
      <c r="D1215" s="126"/>
      <c r="E1215" s="125">
        <v>632</v>
      </c>
      <c r="F1215" s="125" t="s">
        <v>1382</v>
      </c>
      <c r="G1215" s="126" t="s">
        <v>3069</v>
      </c>
      <c r="H1215" s="126"/>
    </row>
    <row r="1216" spans="3:8" x14ac:dyDescent="0.25">
      <c r="C1216" s="127"/>
      <c r="D1216" s="126"/>
      <c r="E1216" s="125">
        <v>633</v>
      </c>
      <c r="F1216" s="125" t="s">
        <v>1352</v>
      </c>
      <c r="G1216" s="126" t="s">
        <v>3070</v>
      </c>
      <c r="H1216" s="126"/>
    </row>
    <row r="1217" spans="3:8" x14ac:dyDescent="0.25">
      <c r="C1217" s="127"/>
      <c r="D1217" s="126"/>
      <c r="E1217" s="125">
        <v>735</v>
      </c>
      <c r="F1217" s="125" t="s">
        <v>1383</v>
      </c>
      <c r="G1217" s="126" t="s">
        <v>3071</v>
      </c>
      <c r="H1217" s="126"/>
    </row>
    <row r="1218" spans="3:8" x14ac:dyDescent="0.25">
      <c r="C1218" s="127"/>
      <c r="D1218" s="126"/>
      <c r="E1218" s="125">
        <v>737</v>
      </c>
      <c r="F1218" s="125" t="s">
        <v>1384</v>
      </c>
      <c r="G1218" s="126" t="s">
        <v>3072</v>
      </c>
      <c r="H1218" s="126"/>
    </row>
    <row r="1219" spans="3:8" x14ac:dyDescent="0.25">
      <c r="C1219" s="127"/>
      <c r="D1219" s="126"/>
      <c r="E1219" s="125">
        <v>739</v>
      </c>
      <c r="F1219" s="125" t="s">
        <v>1385</v>
      </c>
      <c r="G1219" s="126" t="s">
        <v>3073</v>
      </c>
      <c r="H1219" s="126"/>
    </row>
    <row r="1220" spans="3:8" x14ac:dyDescent="0.25">
      <c r="C1220" s="127"/>
      <c r="D1220" s="126"/>
      <c r="E1220" s="125">
        <v>867</v>
      </c>
      <c r="F1220" s="125" t="s">
        <v>1386</v>
      </c>
      <c r="G1220" s="126" t="s">
        <v>3074</v>
      </c>
      <c r="H1220" s="126"/>
    </row>
    <row r="1221" spans="3:8" x14ac:dyDescent="0.25">
      <c r="C1221" s="127"/>
      <c r="D1221" s="126"/>
      <c r="E1221" s="125">
        <v>45</v>
      </c>
      <c r="F1221" s="125" t="s">
        <v>1387</v>
      </c>
      <c r="G1221" s="126" t="s">
        <v>3075</v>
      </c>
      <c r="H1221" s="126"/>
    </row>
    <row r="1222" spans="3:8" x14ac:dyDescent="0.25">
      <c r="C1222" s="127"/>
      <c r="D1222" s="126"/>
      <c r="E1222" s="125">
        <v>89</v>
      </c>
      <c r="F1222" s="125" t="s">
        <v>1388</v>
      </c>
      <c r="G1222" s="126" t="s">
        <v>3076</v>
      </c>
      <c r="H1222" s="126"/>
    </row>
    <row r="1223" spans="3:8" x14ac:dyDescent="0.25">
      <c r="C1223" s="127"/>
      <c r="D1223" s="126"/>
      <c r="E1223" s="125">
        <v>133</v>
      </c>
      <c r="F1223" s="125" t="s">
        <v>1389</v>
      </c>
      <c r="G1223" s="126" t="s">
        <v>3077</v>
      </c>
      <c r="H1223" s="126"/>
    </row>
    <row r="1224" spans="3:8" x14ac:dyDescent="0.25">
      <c r="C1224" s="127"/>
      <c r="D1224" s="126"/>
      <c r="E1224" s="125">
        <v>632</v>
      </c>
      <c r="F1224" s="125" t="s">
        <v>1390</v>
      </c>
      <c r="G1224" s="126" t="s">
        <v>3078</v>
      </c>
      <c r="H1224" s="126"/>
    </row>
    <row r="1225" spans="3:8" x14ac:dyDescent="0.25">
      <c r="C1225" s="127"/>
      <c r="D1225" s="126"/>
      <c r="E1225" s="125">
        <v>89</v>
      </c>
      <c r="F1225" s="125" t="s">
        <v>1391</v>
      </c>
      <c r="G1225" s="126" t="s">
        <v>3079</v>
      </c>
      <c r="H1225" s="126"/>
    </row>
    <row r="1226" spans="3:8" x14ac:dyDescent="0.25">
      <c r="C1226" s="127"/>
      <c r="D1226" s="126"/>
      <c r="E1226" s="125">
        <v>133</v>
      </c>
      <c r="F1226" s="125" t="s">
        <v>1392</v>
      </c>
      <c r="G1226" s="126" t="s">
        <v>3080</v>
      </c>
      <c r="H1226" s="126"/>
    </row>
    <row r="1227" spans="3:8" x14ac:dyDescent="0.25">
      <c r="C1227" s="127"/>
      <c r="D1227" s="126"/>
      <c r="E1227" s="125">
        <v>45</v>
      </c>
      <c r="F1227" s="125" t="s">
        <v>1387</v>
      </c>
      <c r="G1227" s="126" t="s">
        <v>3081</v>
      </c>
      <c r="H1227" s="126"/>
    </row>
    <row r="1228" spans="3:8" x14ac:dyDescent="0.25">
      <c r="C1228" s="127"/>
      <c r="D1228" s="126"/>
      <c r="E1228" s="125">
        <v>89</v>
      </c>
      <c r="F1228" s="125" t="s">
        <v>1393</v>
      </c>
      <c r="G1228" s="126" t="s">
        <v>3082</v>
      </c>
      <c r="H1228" s="126"/>
    </row>
    <row r="1229" spans="3:8" x14ac:dyDescent="0.25">
      <c r="C1229" s="127"/>
      <c r="D1229" s="126"/>
      <c r="E1229" s="125">
        <v>133</v>
      </c>
      <c r="F1229" s="125" t="s">
        <v>1389</v>
      </c>
      <c r="G1229" s="126" t="s">
        <v>3083</v>
      </c>
      <c r="H1229" s="126"/>
    </row>
    <row r="1230" spans="3:8" x14ac:dyDescent="0.25">
      <c r="C1230" s="127"/>
      <c r="D1230" s="126"/>
      <c r="E1230" s="125">
        <v>225</v>
      </c>
      <c r="F1230" s="125" t="s">
        <v>1394</v>
      </c>
      <c r="G1230" s="126" t="s">
        <v>3084</v>
      </c>
      <c r="H1230" s="126"/>
    </row>
    <row r="1231" spans="3:8" x14ac:dyDescent="0.25">
      <c r="C1231" s="127"/>
      <c r="D1231" s="126"/>
      <c r="E1231" s="125">
        <v>460</v>
      </c>
      <c r="F1231" s="125" t="s">
        <v>1395</v>
      </c>
      <c r="G1231" s="126" t="s">
        <v>3085</v>
      </c>
      <c r="H1231" s="126"/>
    </row>
    <row r="1232" spans="3:8" x14ac:dyDescent="0.25">
      <c r="C1232" s="127"/>
      <c r="D1232" s="126"/>
      <c r="E1232" s="125">
        <v>632</v>
      </c>
      <c r="F1232" s="125" t="s">
        <v>1396</v>
      </c>
      <c r="G1232" s="126" t="s">
        <v>3086</v>
      </c>
      <c r="H1232" s="126"/>
    </row>
    <row r="1233" spans="3:8" x14ac:dyDescent="0.25">
      <c r="C1233" s="127"/>
      <c r="D1233" s="126"/>
      <c r="E1233" s="125">
        <v>177</v>
      </c>
      <c r="F1233" s="125" t="s">
        <v>1397</v>
      </c>
      <c r="G1233" s="126" t="s">
        <v>3087</v>
      </c>
      <c r="H1233" s="126"/>
    </row>
    <row r="1234" spans="3:8" x14ac:dyDescent="0.25">
      <c r="C1234" s="127"/>
      <c r="D1234" s="126"/>
      <c r="E1234" s="125">
        <v>265</v>
      </c>
      <c r="F1234" s="125" t="s">
        <v>1398</v>
      </c>
      <c r="G1234" s="126" t="s">
        <v>3088</v>
      </c>
      <c r="H1234" s="126"/>
    </row>
    <row r="1235" spans="3:8" x14ac:dyDescent="0.25">
      <c r="C1235" s="127"/>
      <c r="D1235" s="126"/>
      <c r="E1235" s="125">
        <v>353</v>
      </c>
      <c r="F1235" s="125" t="s">
        <v>1399</v>
      </c>
      <c r="G1235" s="126" t="s">
        <v>3089</v>
      </c>
      <c r="H1235" s="126"/>
    </row>
    <row r="1236" spans="3:8" x14ac:dyDescent="0.25">
      <c r="C1236" s="127"/>
      <c r="D1236" s="126"/>
      <c r="E1236" s="125">
        <v>177</v>
      </c>
      <c r="F1236" s="125" t="s">
        <v>1400</v>
      </c>
      <c r="G1236" s="126" t="s">
        <v>3090</v>
      </c>
      <c r="H1236" s="126"/>
    </row>
    <row r="1237" spans="3:8" x14ac:dyDescent="0.25">
      <c r="C1237" s="127"/>
      <c r="D1237" s="126"/>
      <c r="E1237" s="125">
        <v>502</v>
      </c>
      <c r="F1237" s="125" t="s">
        <v>1401</v>
      </c>
      <c r="G1237" s="126" t="s">
        <v>3091</v>
      </c>
      <c r="H1237" s="126"/>
    </row>
    <row r="1238" spans="3:8" x14ac:dyDescent="0.25">
      <c r="C1238" s="127"/>
      <c r="D1238" s="126"/>
      <c r="E1238" s="125">
        <v>503</v>
      </c>
      <c r="F1238" s="125" t="s">
        <v>1402</v>
      </c>
      <c r="G1238" s="126" t="s">
        <v>3092</v>
      </c>
      <c r="H1238" s="126"/>
    </row>
    <row r="1239" spans="3:8" x14ac:dyDescent="0.25">
      <c r="C1239" s="127"/>
      <c r="D1239" s="126"/>
      <c r="E1239" s="125">
        <v>633</v>
      </c>
      <c r="F1239" s="125" t="s">
        <v>1403</v>
      </c>
      <c r="G1239" s="126" t="s">
        <v>3093</v>
      </c>
      <c r="H1239" s="126"/>
    </row>
    <row r="1240" spans="3:8" x14ac:dyDescent="0.25">
      <c r="C1240" s="127"/>
      <c r="D1240" s="126"/>
      <c r="E1240" s="125">
        <v>635</v>
      </c>
      <c r="F1240" s="125" t="s">
        <v>1404</v>
      </c>
      <c r="G1240" s="126" t="s">
        <v>3094</v>
      </c>
      <c r="H1240" s="126"/>
    </row>
    <row r="1241" spans="3:8" x14ac:dyDescent="0.25">
      <c r="C1241" s="127"/>
      <c r="D1241" s="126"/>
      <c r="E1241" s="125">
        <v>7</v>
      </c>
      <c r="F1241" s="125" t="s">
        <v>1405</v>
      </c>
      <c r="G1241" s="126" t="s">
        <v>3095</v>
      </c>
      <c r="H1241" s="126"/>
    </row>
    <row r="1242" spans="3:8" x14ac:dyDescent="0.25">
      <c r="C1242" s="127"/>
      <c r="D1242" s="126"/>
      <c r="E1242" s="125">
        <v>8</v>
      </c>
      <c r="F1242" s="125" t="s">
        <v>1406</v>
      </c>
      <c r="G1242" s="126" t="s">
        <v>3096</v>
      </c>
      <c r="H1242" s="126"/>
    </row>
    <row r="1243" spans="3:8" x14ac:dyDescent="0.25">
      <c r="C1243" s="127"/>
      <c r="D1243" s="126"/>
      <c r="E1243" s="125">
        <v>10</v>
      </c>
      <c r="F1243" s="125" t="s">
        <v>1407</v>
      </c>
      <c r="G1243" s="126" t="s">
        <v>3097</v>
      </c>
      <c r="H1243" s="126"/>
    </row>
    <row r="1244" spans="3:8" x14ac:dyDescent="0.25">
      <c r="C1244" s="127"/>
      <c r="D1244" s="126"/>
      <c r="E1244" s="125">
        <v>11</v>
      </c>
      <c r="F1244" s="125" t="s">
        <v>1408</v>
      </c>
      <c r="G1244" s="126" t="s">
        <v>3098</v>
      </c>
      <c r="H1244" s="126"/>
    </row>
    <row r="1245" spans="3:8" x14ac:dyDescent="0.25">
      <c r="C1245" s="127"/>
      <c r="D1245" s="126"/>
      <c r="E1245" s="125">
        <v>102</v>
      </c>
      <c r="F1245" s="125" t="s">
        <v>1409</v>
      </c>
      <c r="G1245" s="126" t="s">
        <v>3099</v>
      </c>
      <c r="H1245" s="126"/>
    </row>
    <row r="1246" spans="3:8" x14ac:dyDescent="0.25">
      <c r="C1246" s="127"/>
      <c r="D1246" s="126"/>
      <c r="E1246" s="125">
        <v>103</v>
      </c>
      <c r="F1246" s="125" t="s">
        <v>1410</v>
      </c>
      <c r="G1246" s="126" t="s">
        <v>3100</v>
      </c>
      <c r="H1246" s="126"/>
    </row>
    <row r="1247" spans="3:8" x14ac:dyDescent="0.25">
      <c r="C1247" s="127"/>
      <c r="D1247" s="126"/>
      <c r="E1247" s="125">
        <v>180</v>
      </c>
      <c r="F1247" s="125" t="s">
        <v>1411</v>
      </c>
      <c r="G1247" s="126" t="s">
        <v>3101</v>
      </c>
      <c r="H1247" s="126"/>
    </row>
    <row r="1248" spans="3:8" x14ac:dyDescent="0.25">
      <c r="C1248" s="127"/>
      <c r="D1248" s="126"/>
      <c r="E1248" s="125">
        <v>183</v>
      </c>
      <c r="F1248" s="125" t="s">
        <v>1412</v>
      </c>
      <c r="G1248" s="126" t="s">
        <v>3102</v>
      </c>
      <c r="H1248" s="126"/>
    </row>
    <row r="1249" spans="3:8" x14ac:dyDescent="0.25">
      <c r="C1249" s="127"/>
      <c r="D1249" s="126"/>
      <c r="E1249" s="125">
        <v>441</v>
      </c>
      <c r="F1249" s="125" t="s">
        <v>1413</v>
      </c>
      <c r="G1249" s="126" t="s">
        <v>3103</v>
      </c>
      <c r="H1249" s="126"/>
    </row>
    <row r="1250" spans="3:8" x14ac:dyDescent="0.25">
      <c r="C1250" s="127"/>
      <c r="D1250" s="126"/>
      <c r="E1250" s="125">
        <v>507</v>
      </c>
      <c r="F1250" s="125" t="s">
        <v>1414</v>
      </c>
      <c r="G1250" s="126" t="s">
        <v>3104</v>
      </c>
      <c r="H1250" s="126"/>
    </row>
    <row r="1251" spans="3:8" x14ac:dyDescent="0.25">
      <c r="C1251" s="127"/>
      <c r="D1251" s="126"/>
      <c r="E1251" s="125">
        <v>508</v>
      </c>
      <c r="F1251" s="125" t="s">
        <v>1415</v>
      </c>
      <c r="G1251" s="126" t="s">
        <v>3105</v>
      </c>
      <c r="H1251" s="126"/>
    </row>
    <row r="1252" spans="3:8" x14ac:dyDescent="0.25">
      <c r="C1252" s="127"/>
      <c r="D1252" s="126"/>
      <c r="E1252" s="125">
        <v>555</v>
      </c>
      <c r="F1252" s="125" t="s">
        <v>1416</v>
      </c>
      <c r="G1252" s="126" t="s">
        <v>3106</v>
      </c>
      <c r="H1252" s="126"/>
    </row>
    <row r="1253" spans="3:8" x14ac:dyDescent="0.25">
      <c r="C1253" s="127"/>
      <c r="D1253" s="126"/>
      <c r="E1253" s="125">
        <v>636</v>
      </c>
      <c r="F1253" s="125" t="s">
        <v>1417</v>
      </c>
      <c r="G1253" s="126" t="s">
        <v>3107</v>
      </c>
      <c r="H1253" s="126"/>
    </row>
    <row r="1254" spans="3:8" x14ac:dyDescent="0.25">
      <c r="C1254" s="127"/>
      <c r="D1254" s="126"/>
      <c r="E1254" s="125">
        <v>637</v>
      </c>
      <c r="F1254" s="125" t="s">
        <v>1418</v>
      </c>
      <c r="G1254" s="126" t="s">
        <v>3108</v>
      </c>
      <c r="H1254" s="126"/>
    </row>
    <row r="1255" spans="3:8" x14ac:dyDescent="0.25">
      <c r="C1255" s="127"/>
      <c r="D1255" s="126"/>
      <c r="E1255" s="125">
        <v>638</v>
      </c>
      <c r="F1255" s="125" t="s">
        <v>1419</v>
      </c>
      <c r="G1255" s="126" t="s">
        <v>3109</v>
      </c>
      <c r="H1255" s="126"/>
    </row>
    <row r="1256" spans="3:8" x14ac:dyDescent="0.25">
      <c r="C1256" s="127"/>
      <c r="D1256" s="126"/>
      <c r="E1256" s="125">
        <v>750</v>
      </c>
      <c r="F1256" s="125" t="s">
        <v>1420</v>
      </c>
      <c r="G1256" s="126" t="s">
        <v>3110</v>
      </c>
      <c r="H1256" s="126"/>
    </row>
    <row r="1257" spans="3:8" x14ac:dyDescent="0.25">
      <c r="C1257" s="127"/>
      <c r="D1257" s="126"/>
      <c r="E1257" s="125">
        <v>868</v>
      </c>
      <c r="F1257" s="125" t="s">
        <v>1421</v>
      </c>
      <c r="G1257" s="126" t="s">
        <v>3111</v>
      </c>
      <c r="H1257" s="126"/>
    </row>
    <row r="1258" spans="3:8" x14ac:dyDescent="0.25">
      <c r="C1258" s="127"/>
      <c r="D1258" s="126"/>
      <c r="E1258" s="125">
        <v>1</v>
      </c>
      <c r="F1258" s="125" t="s">
        <v>180</v>
      </c>
      <c r="G1258" s="126" t="s">
        <v>3112</v>
      </c>
      <c r="H1258" s="126"/>
    </row>
    <row r="1259" spans="3:8" x14ac:dyDescent="0.25">
      <c r="C1259" s="127"/>
      <c r="D1259" s="126"/>
      <c r="E1259" s="125">
        <v>133</v>
      </c>
      <c r="F1259" s="125" t="s">
        <v>42</v>
      </c>
      <c r="G1259" s="126" t="s">
        <v>3113</v>
      </c>
      <c r="H1259" s="126"/>
    </row>
    <row r="1260" spans="3:8" x14ac:dyDescent="0.25">
      <c r="C1260" s="127"/>
      <c r="D1260" s="126"/>
      <c r="E1260" s="125">
        <v>500</v>
      </c>
      <c r="F1260" s="125" t="s">
        <v>181</v>
      </c>
      <c r="G1260" s="126" t="s">
        <v>3114</v>
      </c>
      <c r="H1260" s="126"/>
    </row>
    <row r="1261" spans="3:8" x14ac:dyDescent="0.25">
      <c r="C1261" s="127"/>
      <c r="D1261" s="126"/>
      <c r="E1261" s="125">
        <v>1</v>
      </c>
      <c r="F1261" s="125" t="s">
        <v>182</v>
      </c>
      <c r="G1261" s="126" t="s">
        <v>3115</v>
      </c>
      <c r="H1261" s="126"/>
    </row>
    <row r="1262" spans="3:8" x14ac:dyDescent="0.25">
      <c r="C1262" s="127"/>
      <c r="D1262" s="126"/>
      <c r="E1262" s="125">
        <v>2</v>
      </c>
      <c r="F1262" s="125" t="s">
        <v>183</v>
      </c>
      <c r="G1262" s="126" t="s">
        <v>3116</v>
      </c>
      <c r="H1262" s="126"/>
    </row>
    <row r="1263" spans="3:8" x14ac:dyDescent="0.25">
      <c r="C1263" s="127"/>
      <c r="D1263" s="126"/>
      <c r="E1263" s="125">
        <v>3</v>
      </c>
      <c r="F1263" s="125" t="s">
        <v>184</v>
      </c>
      <c r="G1263" s="126" t="s">
        <v>3117</v>
      </c>
      <c r="H1263" s="126"/>
    </row>
    <row r="1264" spans="3:8" x14ac:dyDescent="0.25">
      <c r="C1264" s="127"/>
      <c r="D1264" s="126"/>
      <c r="E1264" s="125">
        <v>4</v>
      </c>
      <c r="F1264" s="125" t="s">
        <v>1422</v>
      </c>
      <c r="G1264" s="126" t="s">
        <v>3118</v>
      </c>
      <c r="H1264" s="126"/>
    </row>
    <row r="1265" spans="3:8" x14ac:dyDescent="0.25">
      <c r="C1265" s="127"/>
      <c r="D1265" s="126"/>
      <c r="E1265" s="125">
        <v>5</v>
      </c>
      <c r="F1265" s="125" t="s">
        <v>1423</v>
      </c>
      <c r="G1265" s="126" t="s">
        <v>3119</v>
      </c>
      <c r="H1265" s="126"/>
    </row>
    <row r="1266" spans="3:8" x14ac:dyDescent="0.25">
      <c r="C1266" s="127"/>
      <c r="D1266" s="126"/>
      <c r="E1266" s="125">
        <v>6</v>
      </c>
      <c r="F1266" s="125" t="s">
        <v>1424</v>
      </c>
      <c r="G1266" s="126" t="s">
        <v>3120</v>
      </c>
      <c r="H1266" s="126"/>
    </row>
    <row r="1267" spans="3:8" x14ac:dyDescent="0.25">
      <c r="C1267" s="127"/>
      <c r="D1267" s="126"/>
      <c r="E1267" s="125">
        <v>7</v>
      </c>
      <c r="F1267" s="125" t="s">
        <v>1425</v>
      </c>
      <c r="G1267" s="126" t="s">
        <v>3121</v>
      </c>
      <c r="H1267" s="126"/>
    </row>
    <row r="1268" spans="3:8" x14ac:dyDescent="0.25">
      <c r="C1268" s="127"/>
      <c r="D1268" s="126"/>
      <c r="E1268" s="125">
        <v>8</v>
      </c>
      <c r="F1268" s="125" t="s">
        <v>1426</v>
      </c>
      <c r="G1268" s="126" t="s">
        <v>3122</v>
      </c>
      <c r="H1268" s="126"/>
    </row>
    <row r="1269" spans="3:8" x14ac:dyDescent="0.25">
      <c r="C1269" s="127"/>
      <c r="D1269" s="126"/>
      <c r="E1269" s="125">
        <v>9</v>
      </c>
      <c r="F1269" s="125" t="s">
        <v>1427</v>
      </c>
      <c r="G1269" s="126" t="s">
        <v>3123</v>
      </c>
      <c r="H1269" s="126"/>
    </row>
    <row r="1270" spans="3:8" x14ac:dyDescent="0.25">
      <c r="C1270" s="127"/>
      <c r="D1270" s="126"/>
      <c r="E1270" s="125">
        <v>10</v>
      </c>
      <c r="F1270" s="125" t="s">
        <v>1428</v>
      </c>
      <c r="G1270" s="126" t="s">
        <v>3124</v>
      </c>
      <c r="H1270" s="126"/>
    </row>
    <row r="1271" spans="3:8" x14ac:dyDescent="0.25">
      <c r="C1271" s="127"/>
      <c r="D1271" s="126"/>
      <c r="E1271" s="125">
        <v>45</v>
      </c>
      <c r="F1271" s="125" t="s">
        <v>891</v>
      </c>
      <c r="G1271" s="126" t="s">
        <v>3125</v>
      </c>
      <c r="H1271" s="126"/>
    </row>
    <row r="1272" spans="3:8" x14ac:dyDescent="0.25">
      <c r="C1272" s="127"/>
      <c r="D1272" s="126"/>
      <c r="E1272" s="125">
        <v>46</v>
      </c>
      <c r="F1272" s="125" t="s">
        <v>830</v>
      </c>
      <c r="G1272" s="126" t="s">
        <v>3126</v>
      </c>
      <c r="H1272" s="126"/>
    </row>
    <row r="1273" spans="3:8" x14ac:dyDescent="0.25">
      <c r="C1273" s="127"/>
      <c r="D1273" s="126"/>
      <c r="E1273" s="125">
        <v>47</v>
      </c>
      <c r="F1273" s="125" t="s">
        <v>1429</v>
      </c>
      <c r="G1273" s="126" t="s">
        <v>3127</v>
      </c>
      <c r="H1273" s="126"/>
    </row>
    <row r="1274" spans="3:8" x14ac:dyDescent="0.25">
      <c r="C1274" s="127"/>
      <c r="D1274" s="126"/>
      <c r="E1274" s="125">
        <v>48</v>
      </c>
      <c r="F1274" s="125" t="s">
        <v>1430</v>
      </c>
      <c r="G1274" s="126" t="s">
        <v>3128</v>
      </c>
      <c r="H1274" s="126"/>
    </row>
    <row r="1275" spans="3:8" x14ac:dyDescent="0.25">
      <c r="C1275" s="127"/>
      <c r="D1275" s="126"/>
      <c r="E1275" s="125">
        <v>49</v>
      </c>
      <c r="F1275" s="125" t="s">
        <v>1431</v>
      </c>
      <c r="G1275" s="126" t="s">
        <v>3129</v>
      </c>
      <c r="H1275" s="126"/>
    </row>
    <row r="1276" spans="3:8" x14ac:dyDescent="0.25">
      <c r="C1276" s="127"/>
      <c r="D1276" s="126"/>
      <c r="E1276" s="125">
        <v>50</v>
      </c>
      <c r="F1276" s="125" t="s">
        <v>1432</v>
      </c>
      <c r="G1276" s="126" t="s">
        <v>3130</v>
      </c>
      <c r="H1276" s="126"/>
    </row>
    <row r="1277" spans="3:8" x14ac:dyDescent="0.25">
      <c r="C1277" s="127"/>
      <c r="D1277" s="126"/>
      <c r="E1277" s="125">
        <v>51</v>
      </c>
      <c r="F1277" s="125" t="s">
        <v>1433</v>
      </c>
      <c r="G1277" s="126" t="s">
        <v>3131</v>
      </c>
      <c r="H1277" s="126"/>
    </row>
    <row r="1278" spans="3:8" x14ac:dyDescent="0.25">
      <c r="C1278" s="127"/>
      <c r="D1278" s="126"/>
      <c r="E1278" s="125">
        <v>52</v>
      </c>
      <c r="F1278" s="125" t="s">
        <v>1434</v>
      </c>
      <c r="G1278" s="126" t="s">
        <v>3132</v>
      </c>
      <c r="H1278" s="126"/>
    </row>
    <row r="1279" spans="3:8" x14ac:dyDescent="0.25">
      <c r="C1279" s="127"/>
      <c r="D1279" s="126"/>
      <c r="E1279" s="125">
        <v>53</v>
      </c>
      <c r="F1279" s="125" t="s">
        <v>1435</v>
      </c>
      <c r="G1279" s="126" t="s">
        <v>3133</v>
      </c>
      <c r="H1279" s="126"/>
    </row>
    <row r="1280" spans="3:8" x14ac:dyDescent="0.25">
      <c r="C1280" s="127"/>
      <c r="D1280" s="126"/>
      <c r="E1280" s="125">
        <v>54</v>
      </c>
      <c r="F1280" s="125" t="s">
        <v>1436</v>
      </c>
      <c r="G1280" s="126" t="s">
        <v>3134</v>
      </c>
      <c r="H1280" s="126"/>
    </row>
    <row r="1281" spans="3:8" x14ac:dyDescent="0.25">
      <c r="C1281" s="127"/>
      <c r="D1281" s="126"/>
      <c r="E1281" s="125">
        <v>55</v>
      </c>
      <c r="F1281" s="125" t="s">
        <v>1437</v>
      </c>
      <c r="G1281" s="126" t="s">
        <v>3135</v>
      </c>
      <c r="H1281" s="126"/>
    </row>
    <row r="1282" spans="3:8" x14ac:dyDescent="0.25">
      <c r="C1282" s="127"/>
      <c r="D1282" s="126"/>
      <c r="E1282" s="125">
        <v>60</v>
      </c>
      <c r="F1282" s="125" t="s">
        <v>1299</v>
      </c>
      <c r="G1282" s="126" t="s">
        <v>3136</v>
      </c>
      <c r="H1282" s="126"/>
    </row>
    <row r="1283" spans="3:8" x14ac:dyDescent="0.25">
      <c r="C1283" s="127"/>
      <c r="D1283" s="126"/>
      <c r="E1283" s="125">
        <v>65</v>
      </c>
      <c r="F1283" s="125" t="s">
        <v>1438</v>
      </c>
      <c r="G1283" s="126" t="s">
        <v>3137</v>
      </c>
      <c r="H1283" s="126"/>
    </row>
    <row r="1284" spans="3:8" x14ac:dyDescent="0.25">
      <c r="C1284" s="127"/>
      <c r="D1284" s="126"/>
      <c r="E1284" s="125">
        <v>89</v>
      </c>
      <c r="F1284" s="125" t="s">
        <v>1439</v>
      </c>
      <c r="G1284" s="126" t="s">
        <v>3138</v>
      </c>
      <c r="H1284" s="126"/>
    </row>
    <row r="1285" spans="3:8" x14ac:dyDescent="0.25">
      <c r="C1285" s="127"/>
      <c r="D1285" s="126"/>
      <c r="E1285" s="125">
        <v>90</v>
      </c>
      <c r="F1285" s="125" t="s">
        <v>1440</v>
      </c>
      <c r="G1285" s="126" t="s">
        <v>3139</v>
      </c>
      <c r="H1285" s="126"/>
    </row>
    <row r="1286" spans="3:8" x14ac:dyDescent="0.25">
      <c r="C1286" s="127"/>
      <c r="D1286" s="126"/>
      <c r="E1286" s="125">
        <v>91</v>
      </c>
      <c r="F1286" s="125" t="s">
        <v>1441</v>
      </c>
      <c r="G1286" s="126" t="s">
        <v>3140</v>
      </c>
      <c r="H1286" s="126"/>
    </row>
    <row r="1287" spans="3:8" x14ac:dyDescent="0.25">
      <c r="C1287" s="127"/>
      <c r="D1287" s="126"/>
      <c r="E1287" s="125">
        <v>93</v>
      </c>
      <c r="F1287" s="125" t="s">
        <v>1442</v>
      </c>
      <c r="G1287" s="126" t="s">
        <v>3141</v>
      </c>
      <c r="H1287" s="126"/>
    </row>
    <row r="1288" spans="3:8" x14ac:dyDescent="0.25">
      <c r="C1288" s="127"/>
      <c r="D1288" s="126"/>
      <c r="E1288" s="125">
        <v>94</v>
      </c>
      <c r="F1288" s="125" t="s">
        <v>1443</v>
      </c>
      <c r="G1288" s="126" t="s">
        <v>3142</v>
      </c>
      <c r="H1288" s="126"/>
    </row>
    <row r="1289" spans="3:8" x14ac:dyDescent="0.25">
      <c r="C1289" s="127"/>
      <c r="D1289" s="126"/>
      <c r="E1289" s="125">
        <v>95</v>
      </c>
      <c r="F1289" s="125" t="s">
        <v>1444</v>
      </c>
      <c r="G1289" s="126" t="s">
        <v>3143</v>
      </c>
      <c r="H1289" s="126"/>
    </row>
    <row r="1290" spans="3:8" x14ac:dyDescent="0.25">
      <c r="C1290" s="127"/>
      <c r="D1290" s="126"/>
      <c r="E1290" s="125">
        <v>96</v>
      </c>
      <c r="F1290" s="125" t="s">
        <v>1445</v>
      </c>
      <c r="G1290" s="126" t="s">
        <v>3144</v>
      </c>
      <c r="H1290" s="126"/>
    </row>
    <row r="1291" spans="3:8" x14ac:dyDescent="0.25">
      <c r="C1291" s="127"/>
      <c r="D1291" s="126"/>
      <c r="E1291" s="125">
        <v>97</v>
      </c>
      <c r="F1291" s="125" t="s">
        <v>1446</v>
      </c>
      <c r="G1291" s="126" t="s">
        <v>3145</v>
      </c>
      <c r="H1291" s="126"/>
    </row>
    <row r="1292" spans="3:8" x14ac:dyDescent="0.25">
      <c r="C1292" s="127"/>
      <c r="D1292" s="126"/>
      <c r="E1292" s="125">
        <v>98</v>
      </c>
      <c r="F1292" s="125" t="s">
        <v>1447</v>
      </c>
      <c r="G1292" s="126" t="s">
        <v>3146</v>
      </c>
      <c r="H1292" s="126"/>
    </row>
    <row r="1293" spans="3:8" x14ac:dyDescent="0.25">
      <c r="C1293" s="127"/>
      <c r="D1293" s="126"/>
      <c r="E1293" s="125">
        <v>99</v>
      </c>
      <c r="F1293" s="125" t="s">
        <v>1448</v>
      </c>
      <c r="G1293" s="126" t="s">
        <v>3147</v>
      </c>
      <c r="H1293" s="126"/>
    </row>
    <row r="1294" spans="3:8" x14ac:dyDescent="0.25">
      <c r="C1294" s="127"/>
      <c r="D1294" s="126"/>
      <c r="E1294" s="125">
        <v>100</v>
      </c>
      <c r="F1294" s="125" t="s">
        <v>1449</v>
      </c>
      <c r="G1294" s="126" t="s">
        <v>3148</v>
      </c>
      <c r="H1294" s="126"/>
    </row>
    <row r="1295" spans="3:8" x14ac:dyDescent="0.25">
      <c r="C1295" s="127"/>
      <c r="D1295" s="126"/>
      <c r="E1295" s="125">
        <v>101</v>
      </c>
      <c r="F1295" s="125" t="s">
        <v>1450</v>
      </c>
      <c r="G1295" s="126" t="s">
        <v>3149</v>
      </c>
      <c r="H1295" s="126"/>
    </row>
    <row r="1296" spans="3:8" x14ac:dyDescent="0.25">
      <c r="C1296" s="127"/>
      <c r="D1296" s="126"/>
      <c r="E1296" s="125">
        <v>102</v>
      </c>
      <c r="F1296" s="125" t="s">
        <v>1451</v>
      </c>
      <c r="G1296" s="126" t="s">
        <v>3150</v>
      </c>
      <c r="H1296" s="126"/>
    </row>
    <row r="1297" spans="3:8" x14ac:dyDescent="0.25">
      <c r="C1297" s="127"/>
      <c r="D1297" s="126"/>
      <c r="E1297" s="125">
        <v>103</v>
      </c>
      <c r="F1297" s="125" t="s">
        <v>1452</v>
      </c>
      <c r="G1297" s="126" t="s">
        <v>3151</v>
      </c>
      <c r="H1297" s="126"/>
    </row>
    <row r="1298" spans="3:8" x14ac:dyDescent="0.25">
      <c r="C1298" s="127"/>
      <c r="D1298" s="126"/>
      <c r="E1298" s="125">
        <v>104</v>
      </c>
      <c r="F1298" s="125" t="s">
        <v>1453</v>
      </c>
      <c r="G1298" s="126" t="s">
        <v>3152</v>
      </c>
      <c r="H1298" s="126"/>
    </row>
    <row r="1299" spans="3:8" x14ac:dyDescent="0.25">
      <c r="C1299" s="127"/>
      <c r="D1299" s="126"/>
      <c r="E1299" s="125">
        <v>105</v>
      </c>
      <c r="F1299" s="125" t="s">
        <v>1454</v>
      </c>
      <c r="G1299" s="126" t="s">
        <v>3153</v>
      </c>
      <c r="H1299" s="126"/>
    </row>
    <row r="1300" spans="3:8" x14ac:dyDescent="0.25">
      <c r="C1300" s="127"/>
      <c r="D1300" s="126"/>
      <c r="E1300" s="125">
        <v>106</v>
      </c>
      <c r="F1300" s="125" t="s">
        <v>1455</v>
      </c>
      <c r="G1300" s="126" t="s">
        <v>3154</v>
      </c>
      <c r="H1300" s="126"/>
    </row>
    <row r="1301" spans="3:8" x14ac:dyDescent="0.25">
      <c r="C1301" s="127"/>
      <c r="D1301" s="126"/>
      <c r="E1301" s="125">
        <v>133</v>
      </c>
      <c r="F1301" s="125" t="s">
        <v>1456</v>
      </c>
      <c r="G1301" s="126" t="s">
        <v>3155</v>
      </c>
      <c r="H1301" s="126"/>
    </row>
    <row r="1302" spans="3:8" x14ac:dyDescent="0.25">
      <c r="C1302" s="127"/>
      <c r="D1302" s="126"/>
      <c r="E1302" s="125">
        <v>134</v>
      </c>
      <c r="F1302" s="125" t="s">
        <v>1457</v>
      </c>
      <c r="G1302" s="126" t="s">
        <v>3156</v>
      </c>
      <c r="H1302" s="126"/>
    </row>
    <row r="1303" spans="3:8" x14ac:dyDescent="0.25">
      <c r="C1303" s="127"/>
      <c r="D1303" s="126"/>
      <c r="E1303" s="125">
        <v>135</v>
      </c>
      <c r="F1303" s="125" t="s">
        <v>1458</v>
      </c>
      <c r="G1303" s="126" t="s">
        <v>3157</v>
      </c>
      <c r="H1303" s="126"/>
    </row>
    <row r="1304" spans="3:8" x14ac:dyDescent="0.25">
      <c r="C1304" s="127"/>
      <c r="D1304" s="126"/>
      <c r="E1304" s="125">
        <v>136</v>
      </c>
      <c r="F1304" s="125" t="s">
        <v>1459</v>
      </c>
      <c r="G1304" s="126" t="s">
        <v>3158</v>
      </c>
      <c r="H1304" s="126"/>
    </row>
    <row r="1305" spans="3:8" x14ac:dyDescent="0.25">
      <c r="C1305" s="127"/>
      <c r="D1305" s="126"/>
      <c r="E1305" s="125">
        <v>177</v>
      </c>
      <c r="F1305" s="125" t="s">
        <v>1460</v>
      </c>
      <c r="G1305" s="126" t="s">
        <v>3159</v>
      </c>
      <c r="H1305" s="126"/>
    </row>
    <row r="1306" spans="3:8" x14ac:dyDescent="0.25">
      <c r="C1306" s="127"/>
      <c r="D1306" s="126"/>
      <c r="E1306" s="125">
        <v>178</v>
      </c>
      <c r="F1306" s="125" t="s">
        <v>1461</v>
      </c>
      <c r="G1306" s="126" t="s">
        <v>3160</v>
      </c>
      <c r="H1306" s="126"/>
    </row>
    <row r="1307" spans="3:8" x14ac:dyDescent="0.25">
      <c r="C1307" s="127"/>
      <c r="D1307" s="126"/>
      <c r="E1307" s="125">
        <v>179</v>
      </c>
      <c r="F1307" s="125" t="s">
        <v>1462</v>
      </c>
      <c r="G1307" s="126" t="s">
        <v>3161</v>
      </c>
      <c r="H1307" s="126"/>
    </row>
    <row r="1308" spans="3:8" x14ac:dyDescent="0.25">
      <c r="C1308" s="127"/>
      <c r="D1308" s="126"/>
      <c r="E1308" s="125">
        <v>180</v>
      </c>
      <c r="F1308" s="125" t="s">
        <v>1463</v>
      </c>
      <c r="G1308" s="126" t="s">
        <v>3162</v>
      </c>
      <c r="H1308" s="126"/>
    </row>
    <row r="1309" spans="3:8" x14ac:dyDescent="0.25">
      <c r="C1309" s="127"/>
      <c r="D1309" s="126"/>
      <c r="E1309" s="125">
        <v>181</v>
      </c>
      <c r="F1309" s="125" t="s">
        <v>1464</v>
      </c>
      <c r="G1309" s="126" t="s">
        <v>3163</v>
      </c>
      <c r="H1309" s="126"/>
    </row>
    <row r="1310" spans="3:8" x14ac:dyDescent="0.25">
      <c r="C1310" s="127"/>
      <c r="D1310" s="126"/>
      <c r="E1310" s="125">
        <v>182</v>
      </c>
      <c r="F1310" s="125" t="s">
        <v>1465</v>
      </c>
      <c r="G1310" s="126" t="s">
        <v>3164</v>
      </c>
      <c r="H1310" s="126"/>
    </row>
    <row r="1311" spans="3:8" x14ac:dyDescent="0.25">
      <c r="C1311" s="127"/>
      <c r="D1311" s="126"/>
      <c r="E1311" s="125">
        <v>183</v>
      </c>
      <c r="F1311" s="125" t="s">
        <v>1466</v>
      </c>
      <c r="G1311" s="126" t="s">
        <v>3165</v>
      </c>
      <c r="H1311" s="126"/>
    </row>
    <row r="1312" spans="3:8" x14ac:dyDescent="0.25">
      <c r="C1312" s="127"/>
      <c r="D1312" s="126"/>
      <c r="E1312" s="125">
        <v>184</v>
      </c>
      <c r="F1312" s="125" t="s">
        <v>1467</v>
      </c>
      <c r="G1312" s="126" t="s">
        <v>3166</v>
      </c>
      <c r="H1312" s="126"/>
    </row>
    <row r="1313" spans="3:8" x14ac:dyDescent="0.25">
      <c r="C1313" s="127"/>
      <c r="D1313" s="126"/>
      <c r="E1313" s="125">
        <v>185</v>
      </c>
      <c r="F1313" s="125" t="s">
        <v>1468</v>
      </c>
      <c r="G1313" s="126" t="s">
        <v>3167</v>
      </c>
      <c r="H1313" s="126"/>
    </row>
    <row r="1314" spans="3:8" x14ac:dyDescent="0.25">
      <c r="C1314" s="127"/>
      <c r="D1314" s="126"/>
      <c r="E1314" s="125">
        <v>186</v>
      </c>
      <c r="F1314" s="125" t="s">
        <v>1469</v>
      </c>
      <c r="G1314" s="126" t="s">
        <v>3168</v>
      </c>
      <c r="H1314" s="126"/>
    </row>
    <row r="1315" spans="3:8" x14ac:dyDescent="0.25">
      <c r="C1315" s="127"/>
      <c r="D1315" s="126"/>
      <c r="E1315" s="125">
        <v>187</v>
      </c>
      <c r="F1315" s="125" t="s">
        <v>1470</v>
      </c>
      <c r="G1315" s="126" t="s">
        <v>3169</v>
      </c>
      <c r="H1315" s="126"/>
    </row>
    <row r="1316" spans="3:8" x14ac:dyDescent="0.25">
      <c r="C1316" s="127"/>
      <c r="D1316" s="126"/>
      <c r="E1316" s="125">
        <v>188</v>
      </c>
      <c r="F1316" s="125" t="s">
        <v>1471</v>
      </c>
      <c r="G1316" s="126" t="s">
        <v>3170</v>
      </c>
      <c r="H1316" s="126"/>
    </row>
    <row r="1317" spans="3:8" x14ac:dyDescent="0.25">
      <c r="C1317" s="127"/>
      <c r="D1317" s="126"/>
      <c r="E1317" s="125">
        <v>189</v>
      </c>
      <c r="F1317" s="125" t="s">
        <v>1333</v>
      </c>
      <c r="G1317" s="126" t="s">
        <v>3171</v>
      </c>
      <c r="H1317" s="126"/>
    </row>
    <row r="1318" spans="3:8" x14ac:dyDescent="0.25">
      <c r="C1318" s="127"/>
      <c r="D1318" s="126"/>
      <c r="E1318" s="125">
        <v>190</v>
      </c>
      <c r="F1318" s="125" t="s">
        <v>1472</v>
      </c>
      <c r="G1318" s="126" t="s">
        <v>3172</v>
      </c>
      <c r="H1318" s="126"/>
    </row>
    <row r="1319" spans="3:8" x14ac:dyDescent="0.25">
      <c r="C1319" s="127"/>
      <c r="D1319" s="126"/>
      <c r="E1319" s="125">
        <v>191</v>
      </c>
      <c r="F1319" s="125" t="s">
        <v>1473</v>
      </c>
      <c r="G1319" s="126" t="s">
        <v>3173</v>
      </c>
      <c r="H1319" s="126"/>
    </row>
    <row r="1320" spans="3:8" x14ac:dyDescent="0.25">
      <c r="C1320" s="127"/>
      <c r="D1320" s="126"/>
      <c r="E1320" s="125">
        <v>192</v>
      </c>
      <c r="F1320" s="125" t="s">
        <v>1474</v>
      </c>
      <c r="G1320" s="126" t="s">
        <v>3174</v>
      </c>
      <c r="H1320" s="126"/>
    </row>
    <row r="1321" spans="3:8" x14ac:dyDescent="0.25">
      <c r="C1321" s="127"/>
      <c r="D1321" s="126"/>
      <c r="E1321" s="125">
        <v>221</v>
      </c>
      <c r="F1321" s="125" t="s">
        <v>1475</v>
      </c>
      <c r="G1321" s="126" t="s">
        <v>3175</v>
      </c>
      <c r="H1321" s="126"/>
    </row>
    <row r="1322" spans="3:8" x14ac:dyDescent="0.25">
      <c r="C1322" s="127"/>
      <c r="D1322" s="126"/>
      <c r="E1322" s="125">
        <v>222</v>
      </c>
      <c r="F1322" s="125" t="s">
        <v>1476</v>
      </c>
      <c r="G1322" s="126" t="s">
        <v>3176</v>
      </c>
      <c r="H1322" s="126"/>
    </row>
    <row r="1323" spans="3:8" x14ac:dyDescent="0.25">
      <c r="C1323" s="127"/>
      <c r="D1323" s="126"/>
      <c r="E1323" s="125">
        <v>223</v>
      </c>
      <c r="F1323" s="125" t="s">
        <v>1477</v>
      </c>
      <c r="G1323" s="126" t="s">
        <v>3177</v>
      </c>
      <c r="H1323" s="126"/>
    </row>
    <row r="1324" spans="3:8" x14ac:dyDescent="0.25">
      <c r="C1324" s="127"/>
      <c r="D1324" s="126"/>
      <c r="E1324" s="125">
        <v>224</v>
      </c>
      <c r="F1324" s="125" t="s">
        <v>1478</v>
      </c>
      <c r="G1324" s="126" t="s">
        <v>3178</v>
      </c>
      <c r="H1324" s="126"/>
    </row>
    <row r="1325" spans="3:8" x14ac:dyDescent="0.25">
      <c r="C1325" s="127"/>
      <c r="D1325" s="126"/>
      <c r="E1325" s="125">
        <v>265</v>
      </c>
      <c r="F1325" s="125" t="s">
        <v>1479</v>
      </c>
      <c r="G1325" s="126" t="s">
        <v>3179</v>
      </c>
      <c r="H1325" s="126"/>
    </row>
    <row r="1326" spans="3:8" x14ac:dyDescent="0.25">
      <c r="C1326" s="127"/>
      <c r="D1326" s="126"/>
      <c r="E1326" s="125">
        <v>266</v>
      </c>
      <c r="F1326" s="125" t="s">
        <v>1480</v>
      </c>
      <c r="G1326" s="126" t="s">
        <v>3180</v>
      </c>
      <c r="H1326" s="126"/>
    </row>
    <row r="1327" spans="3:8" x14ac:dyDescent="0.25">
      <c r="C1327" s="127"/>
      <c r="D1327" s="126"/>
      <c r="E1327" s="125">
        <v>267</v>
      </c>
      <c r="F1327" s="125" t="s">
        <v>1481</v>
      </c>
      <c r="G1327" s="126" t="s">
        <v>3181</v>
      </c>
      <c r="H1327" s="126"/>
    </row>
    <row r="1328" spans="3:8" x14ac:dyDescent="0.25">
      <c r="C1328" s="127"/>
      <c r="D1328" s="126"/>
      <c r="E1328" s="125">
        <v>268</v>
      </c>
      <c r="F1328" s="125" t="s">
        <v>1482</v>
      </c>
      <c r="G1328" s="126" t="s">
        <v>3182</v>
      </c>
      <c r="H1328" s="126"/>
    </row>
    <row r="1329" spans="3:8" x14ac:dyDescent="0.25">
      <c r="C1329" s="127"/>
      <c r="D1329" s="126"/>
      <c r="E1329" s="125">
        <v>269</v>
      </c>
      <c r="F1329" s="125" t="s">
        <v>1483</v>
      </c>
      <c r="G1329" s="126" t="s">
        <v>3183</v>
      </c>
      <c r="H1329" s="126"/>
    </row>
    <row r="1330" spans="3:8" x14ac:dyDescent="0.25">
      <c r="C1330" s="127"/>
      <c r="D1330" s="126"/>
      <c r="E1330" s="125">
        <v>309</v>
      </c>
      <c r="F1330" s="125" t="s">
        <v>1484</v>
      </c>
      <c r="G1330" s="126" t="s">
        <v>3184</v>
      </c>
      <c r="H1330" s="126"/>
    </row>
    <row r="1331" spans="3:8" x14ac:dyDescent="0.25">
      <c r="C1331" s="127"/>
      <c r="D1331" s="126"/>
      <c r="E1331" s="125">
        <v>310</v>
      </c>
      <c r="F1331" s="125" t="s">
        <v>1485</v>
      </c>
      <c r="G1331" s="126" t="s">
        <v>3185</v>
      </c>
      <c r="H1331" s="126"/>
    </row>
    <row r="1332" spans="3:8" x14ac:dyDescent="0.25">
      <c r="C1332" s="127"/>
      <c r="D1332" s="126"/>
      <c r="E1332" s="125">
        <v>353</v>
      </c>
      <c r="F1332" s="125" t="s">
        <v>1486</v>
      </c>
      <c r="G1332" s="126" t="s">
        <v>3186</v>
      </c>
      <c r="H1332" s="126"/>
    </row>
    <row r="1333" spans="3:8" x14ac:dyDescent="0.25">
      <c r="C1333" s="127"/>
      <c r="D1333" s="126"/>
      <c r="E1333" s="125">
        <v>354</v>
      </c>
      <c r="F1333" s="125" t="s">
        <v>1487</v>
      </c>
      <c r="G1333" s="126" t="s">
        <v>3187</v>
      </c>
      <c r="H1333" s="126"/>
    </row>
    <row r="1334" spans="3:8" x14ac:dyDescent="0.25">
      <c r="C1334" s="127"/>
      <c r="D1334" s="126"/>
      <c r="E1334" s="125">
        <v>355</v>
      </c>
      <c r="F1334" s="125" t="s">
        <v>1488</v>
      </c>
      <c r="G1334" s="126" t="s">
        <v>3188</v>
      </c>
      <c r="H1334" s="126"/>
    </row>
    <row r="1335" spans="3:8" x14ac:dyDescent="0.25">
      <c r="C1335" s="127"/>
      <c r="D1335" s="126"/>
      <c r="E1335" s="125">
        <v>441</v>
      </c>
      <c r="F1335" s="125" t="s">
        <v>1489</v>
      </c>
      <c r="G1335" s="126" t="s">
        <v>3189</v>
      </c>
      <c r="H1335" s="126"/>
    </row>
    <row r="1336" spans="3:8" x14ac:dyDescent="0.25">
      <c r="C1336" s="127"/>
      <c r="D1336" s="126"/>
      <c r="E1336" s="125">
        <v>456</v>
      </c>
      <c r="F1336" s="125" t="s">
        <v>1490</v>
      </c>
      <c r="G1336" s="126" t="s">
        <v>3190</v>
      </c>
      <c r="H1336" s="126"/>
    </row>
    <row r="1337" spans="3:8" x14ac:dyDescent="0.25">
      <c r="C1337" s="127"/>
      <c r="D1337" s="126"/>
      <c r="E1337" s="125">
        <v>457</v>
      </c>
      <c r="F1337" s="125" t="s">
        <v>1491</v>
      </c>
      <c r="G1337" s="126" t="s">
        <v>3191</v>
      </c>
      <c r="H1337" s="126"/>
    </row>
    <row r="1338" spans="3:8" x14ac:dyDescent="0.25">
      <c r="C1338" s="127"/>
      <c r="D1338" s="126"/>
      <c r="E1338" s="125">
        <v>458</v>
      </c>
      <c r="F1338" s="125" t="s">
        <v>1492</v>
      </c>
      <c r="G1338" s="126" t="s">
        <v>3192</v>
      </c>
      <c r="H1338" s="126"/>
    </row>
    <row r="1339" spans="3:8" x14ac:dyDescent="0.25">
      <c r="C1339" s="127"/>
      <c r="D1339" s="126"/>
      <c r="E1339" s="125">
        <v>459</v>
      </c>
      <c r="F1339" s="125" t="s">
        <v>1493</v>
      </c>
      <c r="G1339" s="126" t="s">
        <v>3193</v>
      </c>
      <c r="H1339" s="126"/>
    </row>
    <row r="1340" spans="3:8" x14ac:dyDescent="0.25">
      <c r="C1340" s="127"/>
      <c r="D1340" s="126"/>
      <c r="E1340" s="125">
        <v>460</v>
      </c>
      <c r="F1340" s="125" t="s">
        <v>1494</v>
      </c>
      <c r="G1340" s="126" t="s">
        <v>3194</v>
      </c>
      <c r="H1340" s="126"/>
    </row>
    <row r="1341" spans="3:8" x14ac:dyDescent="0.25">
      <c r="C1341" s="127"/>
      <c r="D1341" s="126"/>
      <c r="E1341" s="125">
        <v>461</v>
      </c>
      <c r="F1341" s="125" t="s">
        <v>1495</v>
      </c>
      <c r="G1341" s="126" t="s">
        <v>3195</v>
      </c>
      <c r="H1341" s="126"/>
    </row>
    <row r="1342" spans="3:8" x14ac:dyDescent="0.25">
      <c r="C1342" s="127"/>
      <c r="D1342" s="126"/>
      <c r="E1342" s="125">
        <v>500</v>
      </c>
      <c r="F1342" s="125" t="s">
        <v>1496</v>
      </c>
      <c r="G1342" s="126" t="s">
        <v>3196</v>
      </c>
      <c r="H1342" s="126"/>
    </row>
    <row r="1343" spans="3:8" x14ac:dyDescent="0.25">
      <c r="C1343" s="127"/>
      <c r="D1343" s="126"/>
      <c r="E1343" s="125">
        <v>501</v>
      </c>
      <c r="F1343" s="125" t="s">
        <v>1497</v>
      </c>
      <c r="G1343" s="126" t="s">
        <v>3197</v>
      </c>
      <c r="H1343" s="126"/>
    </row>
    <row r="1344" spans="3:8" x14ac:dyDescent="0.25">
      <c r="C1344" s="127"/>
      <c r="D1344" s="126"/>
      <c r="E1344" s="125">
        <v>503</v>
      </c>
      <c r="F1344" s="125" t="s">
        <v>1498</v>
      </c>
      <c r="G1344" s="126" t="s">
        <v>3198</v>
      </c>
      <c r="H1344" s="126"/>
    </row>
    <row r="1345" spans="3:8" x14ac:dyDescent="0.25">
      <c r="C1345" s="127"/>
      <c r="D1345" s="126"/>
      <c r="E1345" s="125">
        <v>504</v>
      </c>
      <c r="F1345" s="125" t="s">
        <v>1499</v>
      </c>
      <c r="G1345" s="126" t="s">
        <v>3199</v>
      </c>
      <c r="H1345" s="126"/>
    </row>
    <row r="1346" spans="3:8" x14ac:dyDescent="0.25">
      <c r="C1346" s="127"/>
      <c r="D1346" s="126"/>
      <c r="E1346" s="125">
        <v>505</v>
      </c>
      <c r="F1346" s="125" t="s">
        <v>868</v>
      </c>
      <c r="G1346" s="126" t="s">
        <v>3200</v>
      </c>
      <c r="H1346" s="126"/>
    </row>
    <row r="1347" spans="3:8" x14ac:dyDescent="0.25">
      <c r="C1347" s="127"/>
      <c r="D1347" s="126"/>
      <c r="E1347" s="125">
        <v>506</v>
      </c>
      <c r="F1347" s="125" t="s">
        <v>1500</v>
      </c>
      <c r="G1347" s="126" t="s">
        <v>3201</v>
      </c>
      <c r="H1347" s="126"/>
    </row>
    <row r="1348" spans="3:8" x14ac:dyDescent="0.25">
      <c r="C1348" s="127"/>
      <c r="D1348" s="126"/>
      <c r="E1348" s="125">
        <v>507</v>
      </c>
      <c r="F1348" s="125" t="s">
        <v>1501</v>
      </c>
      <c r="G1348" s="126" t="s">
        <v>3202</v>
      </c>
      <c r="H1348" s="126"/>
    </row>
    <row r="1349" spans="3:8" x14ac:dyDescent="0.25">
      <c r="C1349" s="127"/>
      <c r="D1349" s="126"/>
      <c r="E1349" s="125">
        <v>508</v>
      </c>
      <c r="F1349" s="125" t="s">
        <v>1502</v>
      </c>
      <c r="G1349" s="126" t="s">
        <v>3203</v>
      </c>
      <c r="H1349" s="126"/>
    </row>
    <row r="1350" spans="3:8" x14ac:dyDescent="0.25">
      <c r="C1350" s="127"/>
      <c r="D1350" s="126"/>
      <c r="E1350" s="125">
        <v>509</v>
      </c>
      <c r="F1350" s="125" t="s">
        <v>1503</v>
      </c>
      <c r="G1350" s="126" t="s">
        <v>3204</v>
      </c>
      <c r="H1350" s="126"/>
    </row>
    <row r="1351" spans="3:8" x14ac:dyDescent="0.25">
      <c r="C1351" s="127"/>
      <c r="D1351" s="126"/>
      <c r="E1351" s="125">
        <v>510</v>
      </c>
      <c r="F1351" s="125" t="s">
        <v>1504</v>
      </c>
      <c r="G1351" s="126" t="s">
        <v>3205</v>
      </c>
      <c r="H1351" s="126"/>
    </row>
    <row r="1352" spans="3:8" x14ac:dyDescent="0.25">
      <c r="C1352" s="127"/>
      <c r="D1352" s="126"/>
      <c r="E1352" s="125">
        <v>544</v>
      </c>
      <c r="F1352" s="125" t="s">
        <v>1505</v>
      </c>
      <c r="G1352" s="126" t="s">
        <v>3206</v>
      </c>
      <c r="H1352" s="126"/>
    </row>
    <row r="1353" spans="3:8" x14ac:dyDescent="0.25">
      <c r="C1353" s="127"/>
      <c r="D1353" s="126"/>
      <c r="E1353" s="125">
        <v>588</v>
      </c>
      <c r="F1353" s="125" t="s">
        <v>1506</v>
      </c>
      <c r="G1353" s="126" t="s">
        <v>3207</v>
      </c>
      <c r="H1353" s="126"/>
    </row>
    <row r="1354" spans="3:8" x14ac:dyDescent="0.25">
      <c r="C1354" s="127"/>
      <c r="D1354" s="126"/>
      <c r="E1354" s="125">
        <v>589</v>
      </c>
      <c r="F1354" s="125" t="s">
        <v>1507</v>
      </c>
      <c r="G1354" s="126" t="s">
        <v>3208</v>
      </c>
      <c r="H1354" s="126"/>
    </row>
    <row r="1355" spans="3:8" x14ac:dyDescent="0.25">
      <c r="C1355" s="127"/>
      <c r="D1355" s="126"/>
      <c r="E1355" s="125">
        <v>590</v>
      </c>
      <c r="F1355" s="125" t="s">
        <v>1508</v>
      </c>
      <c r="G1355" s="126" t="s">
        <v>3209</v>
      </c>
      <c r="H1355" s="126"/>
    </row>
    <row r="1356" spans="3:8" x14ac:dyDescent="0.25">
      <c r="C1356" s="127"/>
      <c r="D1356" s="126"/>
      <c r="E1356" s="125">
        <v>591</v>
      </c>
      <c r="F1356" s="125" t="s">
        <v>1509</v>
      </c>
      <c r="G1356" s="126" t="s">
        <v>3210</v>
      </c>
      <c r="H1356" s="126"/>
    </row>
    <row r="1357" spans="3:8" x14ac:dyDescent="0.25">
      <c r="C1357" s="127"/>
      <c r="D1357" s="126"/>
      <c r="E1357" s="125">
        <v>592</v>
      </c>
      <c r="F1357" s="125" t="s">
        <v>1510</v>
      </c>
      <c r="G1357" s="126" t="s">
        <v>3211</v>
      </c>
      <c r="H1357" s="126"/>
    </row>
    <row r="1358" spans="3:8" x14ac:dyDescent="0.25">
      <c r="C1358" s="127"/>
      <c r="D1358" s="126"/>
      <c r="E1358" s="125">
        <v>593</v>
      </c>
      <c r="F1358" s="125" t="s">
        <v>1511</v>
      </c>
      <c r="G1358" s="126" t="s">
        <v>3212</v>
      </c>
      <c r="H1358" s="126"/>
    </row>
    <row r="1359" spans="3:8" x14ac:dyDescent="0.25">
      <c r="C1359" s="127"/>
      <c r="D1359" s="126"/>
      <c r="E1359" s="125">
        <v>632</v>
      </c>
      <c r="F1359" s="125" t="s">
        <v>1512</v>
      </c>
      <c r="G1359" s="126" t="s">
        <v>3213</v>
      </c>
      <c r="H1359" s="126"/>
    </row>
    <row r="1360" spans="3:8" x14ac:dyDescent="0.25">
      <c r="C1360" s="127"/>
      <c r="D1360" s="126"/>
      <c r="E1360" s="125">
        <v>633</v>
      </c>
      <c r="F1360" s="125" t="s">
        <v>977</v>
      </c>
      <c r="G1360" s="126" t="s">
        <v>3214</v>
      </c>
      <c r="H1360" s="126"/>
    </row>
    <row r="1361" spans="3:8" x14ac:dyDescent="0.25">
      <c r="C1361" s="127"/>
      <c r="D1361" s="126"/>
      <c r="E1361" s="125">
        <v>634</v>
      </c>
      <c r="F1361" s="125" t="s">
        <v>1513</v>
      </c>
      <c r="G1361" s="126" t="s">
        <v>3215</v>
      </c>
      <c r="H1361" s="126"/>
    </row>
    <row r="1362" spans="3:8" x14ac:dyDescent="0.25">
      <c r="C1362" s="127"/>
      <c r="D1362" s="126"/>
      <c r="E1362" s="125">
        <v>635</v>
      </c>
      <c r="F1362" s="125" t="s">
        <v>1514</v>
      </c>
      <c r="G1362" s="126" t="s">
        <v>3216</v>
      </c>
      <c r="H1362" s="126"/>
    </row>
    <row r="1363" spans="3:8" x14ac:dyDescent="0.25">
      <c r="C1363" s="127"/>
      <c r="D1363" s="126"/>
      <c r="E1363" s="125">
        <v>636</v>
      </c>
      <c r="F1363" s="125" t="s">
        <v>1515</v>
      </c>
      <c r="G1363" s="126" t="s">
        <v>3217</v>
      </c>
      <c r="H1363" s="126"/>
    </row>
    <row r="1364" spans="3:8" x14ac:dyDescent="0.25">
      <c r="C1364" s="127"/>
      <c r="D1364" s="126"/>
      <c r="E1364" s="125">
        <v>637</v>
      </c>
      <c r="F1364" s="125" t="s">
        <v>1516</v>
      </c>
      <c r="G1364" s="126" t="s">
        <v>3218</v>
      </c>
      <c r="H1364" s="126"/>
    </row>
    <row r="1365" spans="3:8" x14ac:dyDescent="0.25">
      <c r="C1365" s="127"/>
      <c r="D1365" s="126"/>
      <c r="E1365" s="125">
        <v>638</v>
      </c>
      <c r="F1365" s="125" t="s">
        <v>1517</v>
      </c>
      <c r="G1365" s="126" t="s">
        <v>3219</v>
      </c>
      <c r="H1365" s="126"/>
    </row>
    <row r="1366" spans="3:8" x14ac:dyDescent="0.25">
      <c r="C1366" s="127"/>
      <c r="D1366" s="126"/>
      <c r="E1366" s="125">
        <v>691</v>
      </c>
      <c r="F1366" s="125" t="s">
        <v>1518</v>
      </c>
      <c r="G1366" s="126" t="s">
        <v>3220</v>
      </c>
      <c r="H1366" s="126"/>
    </row>
    <row r="1367" spans="3:8" x14ac:dyDescent="0.25">
      <c r="C1367" s="127"/>
      <c r="D1367" s="126"/>
      <c r="E1367" s="125">
        <v>692</v>
      </c>
      <c r="F1367" s="125" t="s">
        <v>1519</v>
      </c>
      <c r="G1367" s="126" t="s">
        <v>3221</v>
      </c>
      <c r="H1367" s="126"/>
    </row>
    <row r="1368" spans="3:8" x14ac:dyDescent="0.25">
      <c r="C1368" s="127"/>
      <c r="D1368" s="126"/>
      <c r="E1368" s="125">
        <v>693</v>
      </c>
      <c r="F1368" s="125" t="s">
        <v>1520</v>
      </c>
      <c r="G1368" s="126" t="s">
        <v>3222</v>
      </c>
      <c r="H1368" s="126"/>
    </row>
    <row r="1369" spans="3:8" x14ac:dyDescent="0.25">
      <c r="C1369" s="127"/>
      <c r="D1369" s="126"/>
      <c r="E1369" s="125">
        <v>694</v>
      </c>
      <c r="F1369" s="125" t="s">
        <v>1521</v>
      </c>
      <c r="G1369" s="126" t="s">
        <v>3223</v>
      </c>
      <c r="H1369" s="126"/>
    </row>
    <row r="1370" spans="3:8" x14ac:dyDescent="0.25">
      <c r="C1370" s="127"/>
      <c r="D1370" s="126"/>
      <c r="E1370" s="125">
        <v>695</v>
      </c>
      <c r="F1370" s="125" t="s">
        <v>1522</v>
      </c>
      <c r="G1370" s="126" t="s">
        <v>3224</v>
      </c>
      <c r="H1370" s="126"/>
    </row>
    <row r="1371" spans="3:8" x14ac:dyDescent="0.25">
      <c r="C1371" s="127"/>
      <c r="D1371" s="126"/>
      <c r="E1371" s="125">
        <v>696</v>
      </c>
      <c r="F1371" s="125" t="s">
        <v>1523</v>
      </c>
      <c r="G1371" s="126" t="s">
        <v>3225</v>
      </c>
      <c r="H1371" s="126"/>
    </row>
    <row r="1372" spans="3:8" x14ac:dyDescent="0.25">
      <c r="C1372" s="127"/>
      <c r="D1372" s="126"/>
      <c r="E1372" s="125">
        <v>700</v>
      </c>
      <c r="F1372" s="125" t="s">
        <v>1524</v>
      </c>
      <c r="G1372" s="126" t="s">
        <v>3226</v>
      </c>
      <c r="H1372" s="126"/>
    </row>
    <row r="1373" spans="3:8" x14ac:dyDescent="0.25">
      <c r="C1373" s="127"/>
      <c r="D1373" s="126"/>
      <c r="E1373" s="125">
        <v>702</v>
      </c>
      <c r="F1373" s="125" t="s">
        <v>1525</v>
      </c>
      <c r="G1373" s="126" t="s">
        <v>3227</v>
      </c>
      <c r="H1373" s="126"/>
    </row>
    <row r="1374" spans="3:8" x14ac:dyDescent="0.25">
      <c r="C1374" s="127"/>
      <c r="D1374" s="126"/>
      <c r="E1374" s="125">
        <v>735</v>
      </c>
      <c r="F1374" s="125" t="s">
        <v>1526</v>
      </c>
      <c r="G1374" s="126" t="s">
        <v>3228</v>
      </c>
      <c r="H1374" s="126"/>
    </row>
    <row r="1375" spans="3:8" x14ac:dyDescent="0.25">
      <c r="C1375" s="127"/>
      <c r="D1375" s="126"/>
      <c r="E1375" s="125">
        <v>736</v>
      </c>
      <c r="F1375" s="125" t="s">
        <v>1003</v>
      </c>
      <c r="G1375" s="126" t="s">
        <v>3229</v>
      </c>
      <c r="H1375" s="126"/>
    </row>
    <row r="1376" spans="3:8" x14ac:dyDescent="0.25">
      <c r="C1376" s="127"/>
      <c r="D1376" s="126"/>
      <c r="E1376" s="125">
        <v>737</v>
      </c>
      <c r="F1376" s="125" t="s">
        <v>1527</v>
      </c>
      <c r="G1376" s="126" t="s">
        <v>3230</v>
      </c>
      <c r="H1376" s="126"/>
    </row>
    <row r="1377" spans="3:8" x14ac:dyDescent="0.25">
      <c r="C1377" s="127"/>
      <c r="D1377" s="126"/>
      <c r="E1377" s="125">
        <v>738</v>
      </c>
      <c r="F1377" s="125" t="s">
        <v>1528</v>
      </c>
      <c r="G1377" s="126" t="s">
        <v>3231</v>
      </c>
      <c r="H1377" s="126"/>
    </row>
    <row r="1378" spans="3:8" x14ac:dyDescent="0.25">
      <c r="C1378" s="127"/>
      <c r="D1378" s="126"/>
      <c r="E1378" s="125">
        <v>739</v>
      </c>
      <c r="F1378" s="125" t="s">
        <v>1529</v>
      </c>
      <c r="G1378" s="126" t="s">
        <v>3232</v>
      </c>
      <c r="H1378" s="126"/>
    </row>
    <row r="1379" spans="3:8" x14ac:dyDescent="0.25">
      <c r="C1379" s="127"/>
      <c r="D1379" s="126"/>
      <c r="E1379" s="125">
        <v>740</v>
      </c>
      <c r="F1379" s="125" t="s">
        <v>1530</v>
      </c>
      <c r="G1379" s="126" t="s">
        <v>3233</v>
      </c>
      <c r="H1379" s="126"/>
    </row>
    <row r="1380" spans="3:8" x14ac:dyDescent="0.25">
      <c r="C1380" s="127"/>
      <c r="D1380" s="126"/>
      <c r="E1380" s="125">
        <v>779</v>
      </c>
      <c r="F1380" s="125" t="s">
        <v>1531</v>
      </c>
      <c r="G1380" s="126" t="s">
        <v>3234</v>
      </c>
      <c r="H1380" s="126"/>
    </row>
    <row r="1381" spans="3:8" x14ac:dyDescent="0.25">
      <c r="C1381" s="127"/>
      <c r="D1381" s="126"/>
      <c r="E1381" s="125">
        <v>781</v>
      </c>
      <c r="F1381" s="125" t="s">
        <v>1532</v>
      </c>
      <c r="G1381" s="126" t="s">
        <v>3235</v>
      </c>
      <c r="H1381" s="126"/>
    </row>
    <row r="1382" spans="3:8" x14ac:dyDescent="0.25">
      <c r="C1382" s="127"/>
      <c r="D1382" s="126"/>
      <c r="E1382" s="125">
        <v>782</v>
      </c>
      <c r="F1382" s="125" t="s">
        <v>1533</v>
      </c>
      <c r="G1382" s="126" t="s">
        <v>3236</v>
      </c>
      <c r="H1382" s="126"/>
    </row>
    <row r="1383" spans="3:8" x14ac:dyDescent="0.25">
      <c r="C1383" s="127"/>
      <c r="D1383" s="126"/>
      <c r="E1383" s="125">
        <v>783</v>
      </c>
      <c r="F1383" s="125" t="s">
        <v>1534</v>
      </c>
      <c r="G1383" s="126" t="s">
        <v>3237</v>
      </c>
      <c r="H1383" s="126"/>
    </row>
    <row r="1384" spans="3:8" x14ac:dyDescent="0.25">
      <c r="C1384" s="127"/>
      <c r="D1384" s="126"/>
      <c r="E1384" s="125">
        <v>784</v>
      </c>
      <c r="F1384" s="125" t="s">
        <v>1535</v>
      </c>
      <c r="G1384" s="126" t="s">
        <v>3238</v>
      </c>
      <c r="H1384" s="126"/>
    </row>
    <row r="1385" spans="3:8" x14ac:dyDescent="0.25">
      <c r="C1385" s="127"/>
      <c r="D1385" s="126"/>
      <c r="E1385" s="125">
        <v>825</v>
      </c>
      <c r="F1385" s="125" t="s">
        <v>1536</v>
      </c>
      <c r="G1385" s="126" t="s">
        <v>3239</v>
      </c>
      <c r="H1385" s="126"/>
    </row>
    <row r="1386" spans="3:8" x14ac:dyDescent="0.25">
      <c r="C1386" s="127"/>
      <c r="D1386" s="126"/>
      <c r="E1386" s="125">
        <v>867</v>
      </c>
      <c r="F1386" s="125" t="s">
        <v>931</v>
      </c>
      <c r="G1386" s="126" t="s">
        <v>3240</v>
      </c>
      <c r="H1386" s="126"/>
    </row>
    <row r="1387" spans="3:8" x14ac:dyDescent="0.25">
      <c r="C1387" s="127"/>
      <c r="D1387" s="126"/>
      <c r="E1387" s="125">
        <v>868</v>
      </c>
      <c r="F1387" s="125" t="s">
        <v>1537</v>
      </c>
      <c r="G1387" s="126" t="s">
        <v>3241</v>
      </c>
      <c r="H1387" s="126"/>
    </row>
    <row r="1388" spans="3:8" x14ac:dyDescent="0.25">
      <c r="C1388" s="127"/>
      <c r="D1388" s="126"/>
      <c r="E1388" s="125">
        <v>869</v>
      </c>
      <c r="F1388" s="125" t="s">
        <v>1538</v>
      </c>
      <c r="G1388" s="126" t="s">
        <v>3242</v>
      </c>
      <c r="H1388" s="126"/>
    </row>
    <row r="1389" spans="3:8" x14ac:dyDescent="0.25">
      <c r="C1389" s="127"/>
      <c r="D1389" s="126"/>
      <c r="E1389" s="125">
        <v>1</v>
      </c>
      <c r="F1389" s="125" t="s">
        <v>1539</v>
      </c>
      <c r="G1389" s="126" t="s">
        <v>3243</v>
      </c>
      <c r="H1389" s="126"/>
    </row>
    <row r="1390" spans="3:8" x14ac:dyDescent="0.25">
      <c r="C1390" s="127"/>
      <c r="D1390" s="126"/>
      <c r="E1390" s="125">
        <v>2</v>
      </c>
      <c r="F1390" s="125" t="s">
        <v>1540</v>
      </c>
      <c r="G1390" s="126" t="s">
        <v>3244</v>
      </c>
      <c r="H1390" s="126"/>
    </row>
    <row r="1391" spans="3:8" x14ac:dyDescent="0.25">
      <c r="C1391" s="127"/>
      <c r="D1391" s="126"/>
      <c r="E1391" s="125">
        <v>3</v>
      </c>
      <c r="F1391" s="125" t="s">
        <v>1541</v>
      </c>
      <c r="G1391" s="126" t="s">
        <v>3245</v>
      </c>
      <c r="H1391" s="126"/>
    </row>
    <row r="1392" spans="3:8" x14ac:dyDescent="0.25">
      <c r="C1392" s="127"/>
      <c r="D1392" s="126"/>
      <c r="E1392" s="125">
        <v>4</v>
      </c>
      <c r="F1392" s="125" t="s">
        <v>1542</v>
      </c>
      <c r="G1392" s="126" t="s">
        <v>3246</v>
      </c>
      <c r="H1392" s="126"/>
    </row>
    <row r="1393" spans="3:8" x14ac:dyDescent="0.25">
      <c r="C1393" s="127"/>
      <c r="D1393" s="126"/>
      <c r="E1393" s="125">
        <v>5</v>
      </c>
      <c r="F1393" s="125" t="s">
        <v>1543</v>
      </c>
      <c r="G1393" s="126" t="s">
        <v>3247</v>
      </c>
      <c r="H1393" s="126"/>
    </row>
    <row r="1394" spans="3:8" x14ac:dyDescent="0.25">
      <c r="C1394" s="127"/>
      <c r="D1394" s="126"/>
      <c r="E1394" s="125">
        <v>6</v>
      </c>
      <c r="F1394" s="125" t="s">
        <v>1544</v>
      </c>
      <c r="G1394" s="126" t="s">
        <v>3248</v>
      </c>
      <c r="H1394" s="126"/>
    </row>
    <row r="1395" spans="3:8" x14ac:dyDescent="0.25">
      <c r="C1395" s="127"/>
      <c r="D1395" s="126"/>
      <c r="E1395" s="125">
        <v>7</v>
      </c>
      <c r="F1395" s="125" t="s">
        <v>1545</v>
      </c>
      <c r="G1395" s="126" t="s">
        <v>3249</v>
      </c>
      <c r="H1395" s="126"/>
    </row>
    <row r="1396" spans="3:8" x14ac:dyDescent="0.25">
      <c r="C1396" s="127"/>
      <c r="D1396" s="126"/>
      <c r="E1396" s="125">
        <v>8</v>
      </c>
      <c r="F1396" s="125" t="s">
        <v>1546</v>
      </c>
      <c r="G1396" s="126" t="s">
        <v>3250</v>
      </c>
      <c r="H1396" s="126"/>
    </row>
    <row r="1397" spans="3:8" x14ac:dyDescent="0.25">
      <c r="C1397" s="127"/>
      <c r="D1397" s="126"/>
      <c r="E1397" s="125">
        <v>9</v>
      </c>
      <c r="F1397" s="125" t="s">
        <v>1547</v>
      </c>
      <c r="G1397" s="126" t="s">
        <v>3251</v>
      </c>
      <c r="H1397" s="126"/>
    </row>
    <row r="1398" spans="3:8" x14ac:dyDescent="0.25">
      <c r="C1398" s="127"/>
      <c r="D1398" s="126"/>
      <c r="E1398" s="125">
        <v>10</v>
      </c>
      <c r="F1398" s="125" t="s">
        <v>1548</v>
      </c>
      <c r="G1398" s="126" t="s">
        <v>3252</v>
      </c>
      <c r="H1398" s="126"/>
    </row>
    <row r="1399" spans="3:8" x14ac:dyDescent="0.25">
      <c r="C1399" s="127"/>
      <c r="D1399" s="126"/>
      <c r="E1399" s="125">
        <v>11</v>
      </c>
      <c r="F1399" s="125" t="s">
        <v>1549</v>
      </c>
      <c r="G1399" s="126" t="s">
        <v>3253</v>
      </c>
      <c r="H1399" s="126"/>
    </row>
    <row r="1400" spans="3:8" x14ac:dyDescent="0.25">
      <c r="C1400" s="127"/>
      <c r="D1400" s="126"/>
      <c r="E1400" s="125">
        <v>12</v>
      </c>
      <c r="F1400" s="125" t="s">
        <v>1550</v>
      </c>
      <c r="G1400" s="126" t="s">
        <v>3254</v>
      </c>
      <c r="H1400" s="126"/>
    </row>
    <row r="1401" spans="3:8" x14ac:dyDescent="0.25">
      <c r="C1401" s="127"/>
      <c r="D1401" s="126"/>
      <c r="E1401" s="125">
        <v>13</v>
      </c>
      <c r="F1401" s="125" t="s">
        <v>1551</v>
      </c>
      <c r="G1401" s="126" t="s">
        <v>3255</v>
      </c>
      <c r="H1401" s="126"/>
    </row>
    <row r="1402" spans="3:8" x14ac:dyDescent="0.25">
      <c r="C1402" s="127"/>
      <c r="D1402" s="126"/>
      <c r="E1402" s="125">
        <v>14</v>
      </c>
      <c r="F1402" s="125" t="s">
        <v>1552</v>
      </c>
      <c r="G1402" s="126" t="s">
        <v>3256</v>
      </c>
      <c r="H1402" s="126"/>
    </row>
    <row r="1403" spans="3:8" x14ac:dyDescent="0.25">
      <c r="C1403" s="127"/>
      <c r="D1403" s="126"/>
      <c r="E1403" s="125">
        <v>15</v>
      </c>
      <c r="F1403" s="125" t="s">
        <v>1553</v>
      </c>
      <c r="G1403" s="126" t="s">
        <v>3257</v>
      </c>
      <c r="H1403" s="126"/>
    </row>
    <row r="1404" spans="3:8" x14ac:dyDescent="0.25">
      <c r="C1404" s="127"/>
      <c r="D1404" s="126"/>
      <c r="E1404" s="125">
        <v>16</v>
      </c>
      <c r="F1404" s="125" t="s">
        <v>1554</v>
      </c>
      <c r="G1404" s="126" t="s">
        <v>3258</v>
      </c>
      <c r="H1404" s="126"/>
    </row>
    <row r="1405" spans="3:8" x14ac:dyDescent="0.25">
      <c r="C1405" s="127"/>
      <c r="D1405" s="126"/>
      <c r="E1405" s="125">
        <v>17</v>
      </c>
      <c r="F1405" s="125" t="s">
        <v>1555</v>
      </c>
      <c r="G1405" s="126" t="s">
        <v>3259</v>
      </c>
      <c r="H1405" s="126"/>
    </row>
    <row r="1406" spans="3:8" x14ac:dyDescent="0.25">
      <c r="C1406" s="127"/>
      <c r="D1406" s="126"/>
      <c r="E1406" s="125">
        <v>18</v>
      </c>
      <c r="F1406" s="125" t="s">
        <v>1556</v>
      </c>
      <c r="G1406" s="126" t="s">
        <v>3260</v>
      </c>
      <c r="H1406" s="126"/>
    </row>
    <row r="1407" spans="3:8" x14ac:dyDescent="0.25">
      <c r="C1407" s="127"/>
      <c r="D1407" s="126"/>
      <c r="E1407" s="125">
        <v>19</v>
      </c>
      <c r="F1407" s="125" t="s">
        <v>1557</v>
      </c>
      <c r="G1407" s="126" t="s">
        <v>3261</v>
      </c>
      <c r="H1407" s="126"/>
    </row>
    <row r="1408" spans="3:8" x14ac:dyDescent="0.25">
      <c r="C1408" s="127"/>
      <c r="D1408" s="126"/>
      <c r="E1408" s="125">
        <v>20</v>
      </c>
      <c r="F1408" s="125" t="s">
        <v>1558</v>
      </c>
      <c r="G1408" s="126" t="s">
        <v>3262</v>
      </c>
      <c r="H1408" s="126"/>
    </row>
    <row r="1409" spans="3:8" x14ac:dyDescent="0.25">
      <c r="C1409" s="127"/>
      <c r="D1409" s="126"/>
      <c r="E1409" s="125">
        <v>21</v>
      </c>
      <c r="F1409" s="125" t="s">
        <v>1559</v>
      </c>
      <c r="G1409" s="126" t="s">
        <v>3263</v>
      </c>
      <c r="H1409" s="126"/>
    </row>
    <row r="1410" spans="3:8" x14ac:dyDescent="0.25">
      <c r="C1410" s="127"/>
      <c r="D1410" s="126"/>
      <c r="E1410" s="125">
        <v>22</v>
      </c>
      <c r="F1410" s="125" t="s">
        <v>1560</v>
      </c>
      <c r="G1410" s="126" t="s">
        <v>3264</v>
      </c>
      <c r="H1410" s="126"/>
    </row>
    <row r="1411" spans="3:8" x14ac:dyDescent="0.25">
      <c r="C1411" s="127"/>
      <c r="D1411" s="126"/>
      <c r="E1411" s="125">
        <v>23</v>
      </c>
      <c r="F1411" s="125" t="s">
        <v>1561</v>
      </c>
      <c r="G1411" s="126" t="s">
        <v>3265</v>
      </c>
      <c r="H1411" s="126"/>
    </row>
    <row r="1412" spans="3:8" x14ac:dyDescent="0.25">
      <c r="C1412" s="127"/>
      <c r="D1412" s="126"/>
      <c r="E1412" s="125">
        <v>24</v>
      </c>
      <c r="F1412" s="125" t="s">
        <v>1562</v>
      </c>
      <c r="G1412" s="126" t="s">
        <v>3266</v>
      </c>
      <c r="H1412" s="126"/>
    </row>
    <row r="1413" spans="3:8" x14ac:dyDescent="0.25">
      <c r="C1413" s="127"/>
      <c r="D1413" s="126"/>
      <c r="E1413" s="125">
        <v>25</v>
      </c>
      <c r="F1413" s="125" t="s">
        <v>1563</v>
      </c>
      <c r="G1413" s="126" t="s">
        <v>3267</v>
      </c>
      <c r="H1413" s="126"/>
    </row>
    <row r="1414" spans="3:8" x14ac:dyDescent="0.25">
      <c r="C1414" s="127"/>
      <c r="D1414" s="126"/>
      <c r="E1414" s="125">
        <v>26</v>
      </c>
      <c r="F1414" s="125" t="s">
        <v>1564</v>
      </c>
      <c r="G1414" s="126" t="s">
        <v>3268</v>
      </c>
      <c r="H1414" s="126"/>
    </row>
    <row r="1415" spans="3:8" x14ac:dyDescent="0.25">
      <c r="C1415" s="127"/>
      <c r="D1415" s="126"/>
      <c r="E1415" s="125">
        <v>27</v>
      </c>
      <c r="F1415" s="125" t="s">
        <v>1565</v>
      </c>
      <c r="G1415" s="126" t="s">
        <v>3269</v>
      </c>
      <c r="H1415" s="126"/>
    </row>
    <row r="1416" spans="3:8" x14ac:dyDescent="0.25">
      <c r="C1416" s="127"/>
      <c r="D1416" s="126"/>
      <c r="E1416" s="125">
        <v>28</v>
      </c>
      <c r="F1416" s="125" t="s">
        <v>1566</v>
      </c>
      <c r="G1416" s="126" t="s">
        <v>3270</v>
      </c>
      <c r="H1416" s="126"/>
    </row>
    <row r="1417" spans="3:8" x14ac:dyDescent="0.25">
      <c r="C1417" s="127"/>
      <c r="D1417" s="126"/>
      <c r="E1417" s="125">
        <v>29</v>
      </c>
      <c r="F1417" s="125" t="s">
        <v>1567</v>
      </c>
      <c r="G1417" s="126" t="s">
        <v>3271</v>
      </c>
      <c r="H1417" s="126"/>
    </row>
    <row r="1418" spans="3:8" x14ac:dyDescent="0.25">
      <c r="C1418" s="127"/>
      <c r="D1418" s="126"/>
      <c r="E1418" s="125">
        <v>30</v>
      </c>
      <c r="F1418" s="125" t="s">
        <v>1568</v>
      </c>
      <c r="G1418" s="126" t="s">
        <v>3272</v>
      </c>
      <c r="H1418" s="126"/>
    </row>
    <row r="1419" spans="3:8" x14ac:dyDescent="0.25">
      <c r="C1419" s="127"/>
      <c r="D1419" s="126"/>
      <c r="E1419" s="125">
        <v>31</v>
      </c>
      <c r="F1419" s="125" t="s">
        <v>1569</v>
      </c>
      <c r="G1419" s="126" t="s">
        <v>3273</v>
      </c>
      <c r="H1419" s="126"/>
    </row>
    <row r="1420" spans="3:8" x14ac:dyDescent="0.25">
      <c r="C1420" s="127"/>
      <c r="D1420" s="126"/>
      <c r="E1420" s="125">
        <v>32</v>
      </c>
      <c r="F1420" s="125" t="s">
        <v>1570</v>
      </c>
      <c r="G1420" s="126" t="s">
        <v>3274</v>
      </c>
      <c r="H1420" s="126"/>
    </row>
    <row r="1421" spans="3:8" x14ac:dyDescent="0.25">
      <c r="C1421" s="127"/>
      <c r="D1421" s="126"/>
      <c r="E1421" s="125">
        <v>33</v>
      </c>
      <c r="F1421" s="125" t="s">
        <v>1571</v>
      </c>
      <c r="G1421" s="126" t="s">
        <v>3275</v>
      </c>
      <c r="H1421" s="126"/>
    </row>
    <row r="1422" spans="3:8" x14ac:dyDescent="0.25">
      <c r="C1422" s="127"/>
      <c r="D1422" s="126"/>
      <c r="E1422" s="125">
        <v>34</v>
      </c>
      <c r="F1422" s="125" t="s">
        <v>1572</v>
      </c>
      <c r="G1422" s="126" t="s">
        <v>3276</v>
      </c>
      <c r="H1422" s="126"/>
    </row>
    <row r="1423" spans="3:8" x14ac:dyDescent="0.25">
      <c r="C1423" s="127"/>
      <c r="D1423" s="126"/>
      <c r="E1423" s="125">
        <v>35</v>
      </c>
      <c r="F1423" s="125" t="s">
        <v>1573</v>
      </c>
      <c r="G1423" s="126" t="s">
        <v>3277</v>
      </c>
      <c r="H1423" s="126"/>
    </row>
    <row r="1424" spans="3:8" x14ac:dyDescent="0.25">
      <c r="C1424" s="127"/>
      <c r="D1424" s="126"/>
      <c r="E1424" s="125">
        <v>36</v>
      </c>
      <c r="F1424" s="125" t="s">
        <v>1574</v>
      </c>
      <c r="G1424" s="126" t="s">
        <v>3278</v>
      </c>
      <c r="H1424" s="126"/>
    </row>
    <row r="1425" spans="3:8" x14ac:dyDescent="0.25">
      <c r="C1425" s="127"/>
      <c r="D1425" s="126"/>
      <c r="E1425" s="125">
        <v>37</v>
      </c>
      <c r="F1425" s="125" t="s">
        <v>1575</v>
      </c>
      <c r="G1425" s="126" t="s">
        <v>3279</v>
      </c>
      <c r="H1425" s="126"/>
    </row>
    <row r="1426" spans="3:8" x14ac:dyDescent="0.25">
      <c r="C1426" s="127"/>
      <c r="D1426" s="126"/>
      <c r="E1426" s="125">
        <v>38</v>
      </c>
      <c r="F1426" s="125" t="s">
        <v>1576</v>
      </c>
      <c r="G1426" s="126" t="s">
        <v>3280</v>
      </c>
      <c r="H1426" s="126"/>
    </row>
    <row r="1427" spans="3:8" x14ac:dyDescent="0.25">
      <c r="C1427" s="127"/>
      <c r="D1427" s="126"/>
      <c r="E1427" s="125">
        <v>39</v>
      </c>
      <c r="F1427" s="125" t="s">
        <v>1577</v>
      </c>
      <c r="G1427" s="126" t="s">
        <v>3281</v>
      </c>
      <c r="H1427" s="126"/>
    </row>
    <row r="1428" spans="3:8" x14ac:dyDescent="0.25">
      <c r="C1428" s="127"/>
      <c r="D1428" s="126"/>
      <c r="E1428" s="125">
        <v>40</v>
      </c>
      <c r="F1428" s="125" t="s">
        <v>1578</v>
      </c>
      <c r="G1428" s="126" t="s">
        <v>3282</v>
      </c>
      <c r="H1428" s="126"/>
    </row>
    <row r="1429" spans="3:8" x14ac:dyDescent="0.25">
      <c r="C1429" s="127"/>
      <c r="D1429" s="126"/>
      <c r="E1429" s="125">
        <v>41</v>
      </c>
      <c r="F1429" s="125" t="s">
        <v>1579</v>
      </c>
      <c r="G1429" s="126" t="s">
        <v>3283</v>
      </c>
      <c r="H1429" s="126"/>
    </row>
    <row r="1430" spans="3:8" x14ac:dyDescent="0.25">
      <c r="C1430" s="127"/>
      <c r="D1430" s="126"/>
      <c r="E1430" s="125">
        <v>42</v>
      </c>
      <c r="F1430" s="125" t="s">
        <v>1580</v>
      </c>
      <c r="G1430" s="126" t="s">
        <v>3284</v>
      </c>
      <c r="H1430" s="126"/>
    </row>
    <row r="1431" spans="3:8" x14ac:dyDescent="0.25">
      <c r="C1431" s="127"/>
      <c r="D1431" s="126"/>
      <c r="E1431" s="125">
        <v>45</v>
      </c>
      <c r="F1431" s="125" t="s">
        <v>1581</v>
      </c>
      <c r="G1431" s="126" t="s">
        <v>3285</v>
      </c>
      <c r="H1431" s="126"/>
    </row>
    <row r="1432" spans="3:8" x14ac:dyDescent="0.25">
      <c r="C1432" s="127"/>
      <c r="D1432" s="126"/>
      <c r="E1432" s="125">
        <v>46</v>
      </c>
      <c r="F1432" s="125" t="s">
        <v>1582</v>
      </c>
      <c r="G1432" s="126" t="s">
        <v>3286</v>
      </c>
      <c r="H1432" s="126"/>
    </row>
    <row r="1433" spans="3:8" x14ac:dyDescent="0.25">
      <c r="C1433" s="127"/>
      <c r="D1433" s="126"/>
      <c r="E1433" s="125">
        <v>49</v>
      </c>
      <c r="F1433" s="125" t="s">
        <v>1583</v>
      </c>
      <c r="G1433" s="126" t="s">
        <v>3287</v>
      </c>
      <c r="H1433" s="126"/>
    </row>
    <row r="1434" spans="3:8" x14ac:dyDescent="0.25">
      <c r="C1434" s="127"/>
      <c r="D1434" s="126"/>
      <c r="E1434" s="125">
        <v>89</v>
      </c>
      <c r="F1434" s="125" t="s">
        <v>1584</v>
      </c>
      <c r="G1434" s="126" t="s">
        <v>3288</v>
      </c>
      <c r="H1434" s="126"/>
    </row>
    <row r="1435" spans="3:8" x14ac:dyDescent="0.25">
      <c r="C1435" s="127"/>
      <c r="D1435" s="126"/>
      <c r="E1435" s="125">
        <v>90</v>
      </c>
      <c r="F1435" s="125" t="s">
        <v>1585</v>
      </c>
      <c r="G1435" s="126" t="s">
        <v>3289</v>
      </c>
      <c r="H1435" s="126"/>
    </row>
    <row r="1436" spans="3:8" x14ac:dyDescent="0.25">
      <c r="C1436" s="127"/>
      <c r="D1436" s="126"/>
      <c r="E1436" s="125">
        <v>91</v>
      </c>
      <c r="F1436" s="125" t="s">
        <v>1586</v>
      </c>
      <c r="G1436" s="126" t="s">
        <v>3290</v>
      </c>
      <c r="H1436" s="126"/>
    </row>
    <row r="1437" spans="3:8" x14ac:dyDescent="0.25">
      <c r="C1437" s="127"/>
      <c r="D1437" s="126"/>
      <c r="E1437" s="125">
        <v>92</v>
      </c>
      <c r="F1437" s="125" t="s">
        <v>1587</v>
      </c>
      <c r="G1437" s="126" t="s">
        <v>3291</v>
      </c>
      <c r="H1437" s="126"/>
    </row>
    <row r="1438" spans="3:8" x14ac:dyDescent="0.25">
      <c r="C1438" s="127"/>
      <c r="D1438" s="126"/>
      <c r="E1438" s="125">
        <v>93</v>
      </c>
      <c r="F1438" s="125" t="s">
        <v>1588</v>
      </c>
      <c r="G1438" s="126" t="s">
        <v>3292</v>
      </c>
      <c r="H1438" s="126"/>
    </row>
    <row r="1439" spans="3:8" x14ac:dyDescent="0.25">
      <c r="C1439" s="127"/>
      <c r="D1439" s="126"/>
      <c r="E1439" s="125">
        <v>133</v>
      </c>
      <c r="F1439" s="125" t="s">
        <v>1589</v>
      </c>
      <c r="G1439" s="126" t="s">
        <v>3293</v>
      </c>
      <c r="H1439" s="126"/>
    </row>
    <row r="1440" spans="3:8" x14ac:dyDescent="0.25">
      <c r="C1440" s="127"/>
      <c r="D1440" s="126"/>
      <c r="E1440" s="125">
        <v>134</v>
      </c>
      <c r="F1440" s="125" t="s">
        <v>1590</v>
      </c>
      <c r="G1440" s="126" t="s">
        <v>3294</v>
      </c>
      <c r="H1440" s="126"/>
    </row>
    <row r="1441" spans="3:8" x14ac:dyDescent="0.25">
      <c r="C1441" s="127"/>
      <c r="D1441" s="126"/>
      <c r="E1441" s="125">
        <v>176</v>
      </c>
      <c r="F1441" s="125" t="s">
        <v>1591</v>
      </c>
      <c r="G1441" s="126" t="s">
        <v>3295</v>
      </c>
      <c r="H1441" s="126"/>
    </row>
    <row r="1442" spans="3:8" x14ac:dyDescent="0.25">
      <c r="C1442" s="127"/>
      <c r="D1442" s="126"/>
      <c r="E1442" s="125">
        <v>177</v>
      </c>
      <c r="F1442" s="125" t="s">
        <v>1592</v>
      </c>
      <c r="G1442" s="126" t="s">
        <v>3296</v>
      </c>
      <c r="H1442" s="126"/>
    </row>
    <row r="1443" spans="3:8" x14ac:dyDescent="0.25">
      <c r="C1443" s="127"/>
      <c r="D1443" s="126"/>
      <c r="E1443" s="125">
        <v>178</v>
      </c>
      <c r="F1443" s="125" t="s">
        <v>1593</v>
      </c>
      <c r="G1443" s="126" t="s">
        <v>3297</v>
      </c>
      <c r="H1443" s="126"/>
    </row>
    <row r="1444" spans="3:8" x14ac:dyDescent="0.25">
      <c r="C1444" s="127"/>
      <c r="D1444" s="126"/>
      <c r="E1444" s="125">
        <v>179</v>
      </c>
      <c r="F1444" s="125" t="s">
        <v>1594</v>
      </c>
      <c r="G1444" s="126" t="s">
        <v>3298</v>
      </c>
      <c r="H1444" s="126"/>
    </row>
    <row r="1445" spans="3:8" x14ac:dyDescent="0.25">
      <c r="C1445" s="127"/>
      <c r="D1445" s="126"/>
      <c r="E1445" s="125">
        <v>180</v>
      </c>
      <c r="F1445" s="125" t="s">
        <v>1595</v>
      </c>
      <c r="G1445" s="126" t="s">
        <v>3299</v>
      </c>
      <c r="H1445" s="126"/>
    </row>
    <row r="1446" spans="3:8" x14ac:dyDescent="0.25">
      <c r="C1446" s="127"/>
      <c r="D1446" s="126"/>
      <c r="E1446" s="125">
        <v>181</v>
      </c>
      <c r="F1446" s="125" t="s">
        <v>1596</v>
      </c>
      <c r="G1446" s="126" t="s">
        <v>3300</v>
      </c>
      <c r="H1446" s="126"/>
    </row>
    <row r="1447" spans="3:8" x14ac:dyDescent="0.25">
      <c r="C1447" s="127"/>
      <c r="D1447" s="126"/>
      <c r="E1447" s="125">
        <v>182</v>
      </c>
      <c r="F1447" s="125" t="s">
        <v>1597</v>
      </c>
      <c r="G1447" s="126" t="s">
        <v>3301</v>
      </c>
      <c r="H1447" s="126"/>
    </row>
    <row r="1448" spans="3:8" x14ac:dyDescent="0.25">
      <c r="C1448" s="127"/>
      <c r="D1448" s="126"/>
      <c r="E1448" s="125">
        <v>309</v>
      </c>
      <c r="F1448" s="125" t="s">
        <v>1598</v>
      </c>
      <c r="G1448" s="126" t="s">
        <v>3302</v>
      </c>
      <c r="H1448" s="126"/>
    </row>
    <row r="1449" spans="3:8" x14ac:dyDescent="0.25">
      <c r="C1449" s="127"/>
      <c r="D1449" s="126"/>
      <c r="E1449" s="125">
        <v>310</v>
      </c>
      <c r="F1449" s="125" t="s">
        <v>1599</v>
      </c>
      <c r="G1449" s="126" t="s">
        <v>3303</v>
      </c>
      <c r="H1449" s="126"/>
    </row>
    <row r="1450" spans="3:8" x14ac:dyDescent="0.25">
      <c r="C1450" s="127"/>
      <c r="D1450" s="126"/>
      <c r="E1450" s="125">
        <v>311</v>
      </c>
      <c r="F1450" s="125" t="s">
        <v>1600</v>
      </c>
      <c r="G1450" s="126" t="s">
        <v>3304</v>
      </c>
      <c r="H1450" s="126"/>
    </row>
    <row r="1451" spans="3:8" x14ac:dyDescent="0.25">
      <c r="C1451" s="127"/>
      <c r="D1451" s="126"/>
      <c r="E1451" s="125">
        <v>313</v>
      </c>
      <c r="F1451" s="125" t="s">
        <v>1601</v>
      </c>
      <c r="G1451" s="126" t="s">
        <v>3305</v>
      </c>
      <c r="H1451" s="126"/>
    </row>
    <row r="1452" spans="3:8" x14ac:dyDescent="0.25">
      <c r="C1452" s="127"/>
      <c r="D1452" s="126"/>
      <c r="E1452" s="125">
        <v>315</v>
      </c>
      <c r="F1452" s="125" t="s">
        <v>1602</v>
      </c>
      <c r="G1452" s="126" t="s">
        <v>3306</v>
      </c>
      <c r="H1452" s="126"/>
    </row>
    <row r="1453" spans="3:8" x14ac:dyDescent="0.25">
      <c r="C1453" s="127"/>
      <c r="D1453" s="126"/>
      <c r="E1453" s="125">
        <v>353</v>
      </c>
      <c r="F1453" s="125" t="s">
        <v>1603</v>
      </c>
      <c r="G1453" s="126" t="s">
        <v>3307</v>
      </c>
      <c r="H1453" s="126"/>
    </row>
    <row r="1454" spans="3:8" x14ac:dyDescent="0.25">
      <c r="C1454" s="127"/>
      <c r="D1454" s="126"/>
      <c r="E1454" s="125">
        <v>354</v>
      </c>
      <c r="F1454" s="125" t="s">
        <v>1604</v>
      </c>
      <c r="G1454" s="126" t="s">
        <v>3308</v>
      </c>
      <c r="H1454" s="126"/>
    </row>
    <row r="1455" spans="3:8" x14ac:dyDescent="0.25">
      <c r="C1455" s="127"/>
      <c r="D1455" s="126"/>
      <c r="E1455" s="125">
        <v>355</v>
      </c>
      <c r="F1455" s="125" t="s">
        <v>1605</v>
      </c>
      <c r="G1455" s="126" t="s">
        <v>3309</v>
      </c>
      <c r="H1455" s="126"/>
    </row>
    <row r="1456" spans="3:8" x14ac:dyDescent="0.25">
      <c r="C1456" s="127"/>
      <c r="D1456" s="126"/>
      <c r="E1456" s="125">
        <v>356</v>
      </c>
      <c r="F1456" s="125" t="s">
        <v>1606</v>
      </c>
      <c r="G1456" s="126" t="s">
        <v>3310</v>
      </c>
      <c r="H1456" s="126"/>
    </row>
    <row r="1457" spans="3:8" x14ac:dyDescent="0.25">
      <c r="C1457" s="127"/>
      <c r="D1457" s="126"/>
      <c r="E1457" s="125">
        <v>357</v>
      </c>
      <c r="F1457" s="125" t="s">
        <v>1607</v>
      </c>
      <c r="G1457" s="126" t="s">
        <v>3311</v>
      </c>
      <c r="H1457" s="126"/>
    </row>
    <row r="1458" spans="3:8" x14ac:dyDescent="0.25">
      <c r="C1458" s="127"/>
      <c r="D1458" s="126"/>
      <c r="E1458" s="125">
        <v>358</v>
      </c>
      <c r="F1458" s="125" t="s">
        <v>1608</v>
      </c>
      <c r="G1458" s="126" t="s">
        <v>3312</v>
      </c>
      <c r="H1458" s="126"/>
    </row>
    <row r="1459" spans="3:8" x14ac:dyDescent="0.25">
      <c r="C1459" s="127"/>
      <c r="D1459" s="126"/>
      <c r="E1459" s="125">
        <v>359</v>
      </c>
      <c r="F1459" s="125" t="s">
        <v>1609</v>
      </c>
      <c r="G1459" s="126" t="s">
        <v>3313</v>
      </c>
      <c r="H1459" s="126"/>
    </row>
    <row r="1460" spans="3:8" x14ac:dyDescent="0.25">
      <c r="C1460" s="127"/>
      <c r="D1460" s="126"/>
      <c r="E1460" s="125">
        <v>456</v>
      </c>
      <c r="F1460" s="125" t="s">
        <v>1610</v>
      </c>
      <c r="G1460" s="126" t="s">
        <v>3314</v>
      </c>
      <c r="H1460" s="126"/>
    </row>
    <row r="1461" spans="3:8" x14ac:dyDescent="0.25">
      <c r="C1461" s="127"/>
      <c r="D1461" s="126"/>
      <c r="E1461" s="125">
        <v>500</v>
      </c>
      <c r="F1461" s="125" t="s">
        <v>1611</v>
      </c>
      <c r="G1461" s="126" t="s">
        <v>3315</v>
      </c>
      <c r="H1461" s="126"/>
    </row>
    <row r="1462" spans="3:8" x14ac:dyDescent="0.25">
      <c r="C1462" s="127"/>
      <c r="D1462" s="126"/>
      <c r="E1462" s="125">
        <v>544</v>
      </c>
      <c r="F1462" s="125" t="s">
        <v>1612</v>
      </c>
      <c r="G1462" s="126" t="s">
        <v>3316</v>
      </c>
      <c r="H1462" s="126"/>
    </row>
    <row r="1463" spans="3:8" x14ac:dyDescent="0.25">
      <c r="C1463" s="127"/>
      <c r="D1463" s="126"/>
      <c r="E1463" s="125">
        <v>588</v>
      </c>
      <c r="F1463" s="125" t="s">
        <v>1613</v>
      </c>
      <c r="G1463" s="126" t="s">
        <v>3317</v>
      </c>
      <c r="H1463" s="126"/>
    </row>
    <row r="1464" spans="3:8" x14ac:dyDescent="0.25">
      <c r="C1464" s="127"/>
      <c r="D1464" s="126"/>
      <c r="E1464" s="125">
        <v>589</v>
      </c>
      <c r="F1464" s="125" t="s">
        <v>1614</v>
      </c>
      <c r="G1464" s="126" t="s">
        <v>3318</v>
      </c>
      <c r="H1464" s="126"/>
    </row>
    <row r="1465" spans="3:8" x14ac:dyDescent="0.25">
      <c r="C1465" s="127"/>
      <c r="D1465" s="126"/>
      <c r="E1465" s="125">
        <v>590</v>
      </c>
      <c r="F1465" s="125" t="s">
        <v>1615</v>
      </c>
      <c r="G1465" s="126" t="s">
        <v>3319</v>
      </c>
      <c r="H1465" s="126"/>
    </row>
    <row r="1466" spans="3:8" x14ac:dyDescent="0.25">
      <c r="C1466" s="127"/>
      <c r="D1466" s="126"/>
      <c r="E1466" s="125">
        <v>632</v>
      </c>
      <c r="F1466" s="125" t="s">
        <v>1616</v>
      </c>
      <c r="G1466" s="126" t="s">
        <v>3320</v>
      </c>
      <c r="H1466" s="126"/>
    </row>
    <row r="1467" spans="3:8" x14ac:dyDescent="0.25">
      <c r="C1467" s="127"/>
      <c r="D1467" s="126"/>
      <c r="E1467" s="125">
        <v>633</v>
      </c>
      <c r="F1467" s="125" t="s">
        <v>1617</v>
      </c>
      <c r="G1467" s="126" t="s">
        <v>3321</v>
      </c>
      <c r="H1467" s="126"/>
    </row>
    <row r="1468" spans="3:8" x14ac:dyDescent="0.25">
      <c r="C1468" s="127"/>
      <c r="D1468" s="126"/>
      <c r="E1468" s="125">
        <v>634</v>
      </c>
      <c r="F1468" s="125" t="s">
        <v>1618</v>
      </c>
      <c r="G1468" s="126" t="s">
        <v>3322</v>
      </c>
      <c r="H1468" s="126"/>
    </row>
    <row r="1469" spans="3:8" x14ac:dyDescent="0.25">
      <c r="C1469" s="127"/>
      <c r="D1469" s="126"/>
      <c r="E1469" s="125">
        <v>635</v>
      </c>
      <c r="F1469" s="125" t="s">
        <v>1619</v>
      </c>
      <c r="G1469" s="126" t="s">
        <v>3323</v>
      </c>
      <c r="H1469" s="126"/>
    </row>
    <row r="1470" spans="3:8" x14ac:dyDescent="0.25">
      <c r="C1470" s="127"/>
      <c r="D1470" s="126"/>
      <c r="E1470" s="125">
        <v>676</v>
      </c>
      <c r="F1470" s="125" t="s">
        <v>1620</v>
      </c>
      <c r="G1470" s="126" t="s">
        <v>3324</v>
      </c>
      <c r="H1470" s="126"/>
    </row>
    <row r="1471" spans="3:8" x14ac:dyDescent="0.25">
      <c r="C1471" s="127"/>
      <c r="D1471" s="126"/>
      <c r="E1471" s="125">
        <v>691</v>
      </c>
      <c r="F1471" s="125" t="s">
        <v>1621</v>
      </c>
      <c r="G1471" s="126" t="s">
        <v>3325</v>
      </c>
      <c r="H1471" s="126"/>
    </row>
    <row r="1472" spans="3:8" x14ac:dyDescent="0.25">
      <c r="C1472" s="127"/>
      <c r="D1472" s="126"/>
      <c r="E1472" s="125">
        <v>692</v>
      </c>
      <c r="F1472" s="125" t="s">
        <v>1622</v>
      </c>
      <c r="G1472" s="126" t="s">
        <v>3326</v>
      </c>
      <c r="H1472" s="126"/>
    </row>
    <row r="1473" spans="3:8" x14ac:dyDescent="0.25">
      <c r="C1473" s="127"/>
      <c r="D1473" s="126"/>
      <c r="E1473" s="125">
        <v>693</v>
      </c>
      <c r="F1473" s="125" t="s">
        <v>1623</v>
      </c>
      <c r="G1473" s="126" t="s">
        <v>3327</v>
      </c>
      <c r="H1473" s="126"/>
    </row>
    <row r="1474" spans="3:8" x14ac:dyDescent="0.25">
      <c r="C1474" s="127"/>
      <c r="D1474" s="126"/>
      <c r="E1474" s="125">
        <v>720</v>
      </c>
      <c r="F1474" s="125" t="s">
        <v>1624</v>
      </c>
      <c r="G1474" s="126" t="s">
        <v>3328</v>
      </c>
      <c r="H1474" s="126"/>
    </row>
    <row r="1475" spans="3:8" x14ac:dyDescent="0.25">
      <c r="C1475" s="127"/>
      <c r="D1475" s="126"/>
      <c r="E1475" s="125">
        <v>734</v>
      </c>
      <c r="F1475" s="125" t="s">
        <v>1625</v>
      </c>
      <c r="G1475" s="126" t="s">
        <v>3329</v>
      </c>
      <c r="H1475" s="126"/>
    </row>
    <row r="1476" spans="3:8" x14ac:dyDescent="0.25">
      <c r="C1476" s="127"/>
      <c r="D1476" s="126"/>
      <c r="E1476" s="125">
        <v>735</v>
      </c>
      <c r="F1476" s="125" t="s">
        <v>1626</v>
      </c>
      <c r="G1476" s="126" t="s">
        <v>3330</v>
      </c>
      <c r="H1476" s="126"/>
    </row>
    <row r="1477" spans="3:8" x14ac:dyDescent="0.25">
      <c r="C1477" s="127"/>
      <c r="D1477" s="126"/>
      <c r="E1477" s="125">
        <v>736</v>
      </c>
      <c r="F1477" s="125" t="s">
        <v>1627</v>
      </c>
      <c r="G1477" s="126" t="s">
        <v>3331</v>
      </c>
      <c r="H1477" s="126"/>
    </row>
    <row r="1478" spans="3:8" x14ac:dyDescent="0.25">
      <c r="C1478" s="127"/>
      <c r="D1478" s="126"/>
      <c r="E1478" s="125">
        <v>760</v>
      </c>
      <c r="F1478" s="125" t="s">
        <v>1628</v>
      </c>
      <c r="G1478" s="126" t="s">
        <v>3332</v>
      </c>
      <c r="H1478" s="126"/>
    </row>
    <row r="1479" spans="3:8" x14ac:dyDescent="0.25">
      <c r="C1479" s="127"/>
      <c r="D1479" s="126"/>
      <c r="E1479" s="125">
        <v>779</v>
      </c>
      <c r="F1479" s="125" t="s">
        <v>1629</v>
      </c>
      <c r="G1479" s="126" t="s">
        <v>3333</v>
      </c>
      <c r="H1479" s="126"/>
    </row>
    <row r="1480" spans="3:8" x14ac:dyDescent="0.25">
      <c r="C1480" s="127"/>
      <c r="D1480" s="126"/>
      <c r="E1480" s="125">
        <v>867</v>
      </c>
      <c r="F1480" s="125" t="s">
        <v>1630</v>
      </c>
      <c r="G1480" s="126" t="s">
        <v>3334</v>
      </c>
      <c r="H1480" s="126"/>
    </row>
    <row r="1481" spans="3:8" x14ac:dyDescent="0.25">
      <c r="C1481" s="127"/>
      <c r="D1481" s="126"/>
      <c r="E1481" s="125">
        <v>868</v>
      </c>
      <c r="F1481" s="125" t="s">
        <v>1631</v>
      </c>
      <c r="G1481" s="126" t="s">
        <v>3335</v>
      </c>
      <c r="H1481" s="126"/>
    </row>
    <row r="1482" spans="3:8" x14ac:dyDescent="0.25">
      <c r="C1482" s="127"/>
      <c r="D1482" s="126"/>
      <c r="E1482" s="125">
        <v>869</v>
      </c>
      <c r="F1482" s="125" t="s">
        <v>1632</v>
      </c>
      <c r="G1482" s="126" t="s">
        <v>3336</v>
      </c>
      <c r="H1482" s="126"/>
    </row>
    <row r="1483" spans="3:8" x14ac:dyDescent="0.25">
      <c r="C1483" s="127"/>
      <c r="D1483" s="126"/>
      <c r="E1483" s="125">
        <v>870</v>
      </c>
      <c r="F1483" s="125" t="s">
        <v>3819</v>
      </c>
      <c r="G1483" s="126" t="s">
        <v>3337</v>
      </c>
      <c r="H1483" s="126"/>
    </row>
    <row r="1484" spans="3:8" x14ac:dyDescent="0.25">
      <c r="C1484" s="127"/>
      <c r="D1484" s="126"/>
      <c r="E1484" s="125">
        <v>871</v>
      </c>
      <c r="F1484" s="125" t="s">
        <v>3820</v>
      </c>
      <c r="G1484" s="126" t="s">
        <v>3338</v>
      </c>
      <c r="H1484" s="126"/>
    </row>
    <row r="1485" spans="3:8" x14ac:dyDescent="0.25">
      <c r="C1485" s="127"/>
      <c r="D1485" s="126"/>
      <c r="E1485" s="125">
        <v>872</v>
      </c>
      <c r="F1485" s="125" t="s">
        <v>3821</v>
      </c>
      <c r="G1485" s="126" t="s">
        <v>3339</v>
      </c>
      <c r="H1485" s="126"/>
    </row>
    <row r="1486" spans="3:8" x14ac:dyDescent="0.25">
      <c r="C1486" s="127"/>
      <c r="D1486" s="126"/>
      <c r="E1486" s="125">
        <v>873</v>
      </c>
      <c r="F1486" s="125" t="s">
        <v>3822</v>
      </c>
      <c r="G1486" s="126" t="s">
        <v>3340</v>
      </c>
      <c r="H1486" s="126"/>
    </row>
    <row r="1487" spans="3:8" x14ac:dyDescent="0.25">
      <c r="C1487" s="127"/>
      <c r="D1487" s="126"/>
      <c r="E1487" s="125">
        <v>874</v>
      </c>
      <c r="F1487" s="125" t="s">
        <v>3805</v>
      </c>
      <c r="G1487" s="126" t="s">
        <v>3341</v>
      </c>
      <c r="H1487" s="126"/>
    </row>
    <row r="1488" spans="3:8" x14ac:dyDescent="0.25">
      <c r="C1488" s="127"/>
      <c r="D1488" s="126"/>
      <c r="E1488" s="125">
        <v>875</v>
      </c>
      <c r="F1488" s="125" t="s">
        <v>1633</v>
      </c>
      <c r="G1488" s="126" t="s">
        <v>3342</v>
      </c>
      <c r="H1488" s="126"/>
    </row>
    <row r="1489" spans="3:8" x14ac:dyDescent="0.25">
      <c r="C1489" s="127"/>
      <c r="D1489" s="126"/>
      <c r="E1489" s="125">
        <v>876</v>
      </c>
      <c r="F1489" s="125" t="s">
        <v>1634</v>
      </c>
      <c r="G1489" s="126" t="s">
        <v>3343</v>
      </c>
      <c r="H1489" s="126"/>
    </row>
    <row r="1490" spans="3:8" x14ac:dyDescent="0.25">
      <c r="C1490" s="127"/>
      <c r="D1490" s="126"/>
      <c r="E1490" s="125">
        <v>877</v>
      </c>
      <c r="F1490" s="125" t="s">
        <v>1635</v>
      </c>
      <c r="G1490" s="126" t="s">
        <v>3344</v>
      </c>
      <c r="H1490" s="126"/>
    </row>
    <row r="1491" spans="3:8" x14ac:dyDescent="0.25">
      <c r="C1491" s="127"/>
      <c r="D1491" s="126"/>
      <c r="E1491" s="125">
        <v>878</v>
      </c>
      <c r="F1491" s="125" t="s">
        <v>1636</v>
      </c>
      <c r="G1491" s="126" t="s">
        <v>3345</v>
      </c>
      <c r="H1491" s="126"/>
    </row>
    <row r="1492" spans="3:8" x14ac:dyDescent="0.25">
      <c r="C1492" s="127"/>
      <c r="D1492" s="126"/>
      <c r="E1492" s="125">
        <v>879</v>
      </c>
      <c r="F1492" s="125" t="s">
        <v>3806</v>
      </c>
      <c r="G1492" s="126" t="s">
        <v>3346</v>
      </c>
      <c r="H1492" s="126"/>
    </row>
    <row r="1493" spans="3:8" x14ac:dyDescent="0.25">
      <c r="C1493" s="127"/>
      <c r="D1493" s="126"/>
      <c r="E1493" s="125">
        <v>880</v>
      </c>
      <c r="F1493" s="125" t="s">
        <v>3807</v>
      </c>
      <c r="G1493" s="126" t="s">
        <v>3347</v>
      </c>
      <c r="H1493" s="126"/>
    </row>
    <row r="1494" spans="3:8" x14ac:dyDescent="0.25">
      <c r="C1494" s="127"/>
      <c r="D1494" s="126"/>
      <c r="E1494" s="125">
        <v>881</v>
      </c>
      <c r="F1494" s="125" t="s">
        <v>1637</v>
      </c>
      <c r="G1494" s="126" t="s">
        <v>3348</v>
      </c>
      <c r="H1494" s="126"/>
    </row>
    <row r="1495" spans="3:8" x14ac:dyDescent="0.25">
      <c r="C1495" s="127"/>
      <c r="D1495" s="126"/>
      <c r="E1495" s="125">
        <v>883</v>
      </c>
      <c r="F1495" s="125" t="s">
        <v>3808</v>
      </c>
      <c r="G1495" s="126" t="s">
        <v>3349</v>
      </c>
      <c r="H1495" s="126"/>
    </row>
    <row r="1496" spans="3:8" x14ac:dyDescent="0.25">
      <c r="C1496" s="127"/>
      <c r="D1496" s="126"/>
      <c r="E1496" s="125">
        <v>884</v>
      </c>
      <c r="F1496" s="125" t="s">
        <v>1638</v>
      </c>
      <c r="G1496" s="126" t="s">
        <v>3350</v>
      </c>
      <c r="H1496" s="126"/>
    </row>
    <row r="1497" spans="3:8" x14ac:dyDescent="0.25">
      <c r="C1497" s="127"/>
      <c r="D1497" s="126"/>
      <c r="E1497" s="125">
        <v>885</v>
      </c>
      <c r="F1497" s="125" t="s">
        <v>1639</v>
      </c>
      <c r="G1497" s="126" t="s">
        <v>3351</v>
      </c>
      <c r="H1497" s="126"/>
    </row>
    <row r="1498" spans="3:8" x14ac:dyDescent="0.25">
      <c r="C1498" s="127"/>
      <c r="D1498" s="126"/>
      <c r="E1498" s="125">
        <v>886</v>
      </c>
      <c r="F1498" s="125" t="s">
        <v>1640</v>
      </c>
      <c r="G1498" s="126" t="s">
        <v>3352</v>
      </c>
      <c r="H1498" s="126"/>
    </row>
    <row r="1499" spans="3:8" x14ac:dyDescent="0.25">
      <c r="C1499" s="127"/>
      <c r="D1499" s="126"/>
      <c r="E1499" s="125">
        <v>887</v>
      </c>
      <c r="F1499" s="125" t="s">
        <v>3809</v>
      </c>
      <c r="G1499" s="126" t="s">
        <v>3353</v>
      </c>
      <c r="H1499" s="126"/>
    </row>
    <row r="1500" spans="3:8" x14ac:dyDescent="0.25">
      <c r="C1500" s="127"/>
      <c r="D1500" s="126"/>
      <c r="E1500" s="125">
        <v>888</v>
      </c>
      <c r="F1500" s="125" t="s">
        <v>3810</v>
      </c>
      <c r="G1500" s="126" t="s">
        <v>3354</v>
      </c>
      <c r="H1500" s="126"/>
    </row>
    <row r="1501" spans="3:8" x14ac:dyDescent="0.25">
      <c r="C1501" s="127"/>
      <c r="D1501" s="126"/>
      <c r="E1501" s="125">
        <v>889</v>
      </c>
      <c r="F1501" s="125" t="s">
        <v>1641</v>
      </c>
      <c r="G1501" s="126" t="s">
        <v>3355</v>
      </c>
      <c r="H1501" s="126"/>
    </row>
    <row r="1502" spans="3:8" x14ac:dyDescent="0.25">
      <c r="C1502" s="127"/>
      <c r="D1502" s="126"/>
      <c r="E1502" s="125">
        <v>890</v>
      </c>
      <c r="F1502" s="125" t="s">
        <v>1642</v>
      </c>
      <c r="G1502" s="126" t="s">
        <v>3356</v>
      </c>
      <c r="H1502" s="126"/>
    </row>
    <row r="1503" spans="3:8" x14ac:dyDescent="0.25">
      <c r="C1503" s="127"/>
      <c r="D1503" s="126"/>
      <c r="E1503" s="125">
        <v>891</v>
      </c>
      <c r="F1503" s="125" t="s">
        <v>3811</v>
      </c>
      <c r="G1503" s="126" t="s">
        <v>3357</v>
      </c>
      <c r="H1503" s="126"/>
    </row>
    <row r="1504" spans="3:8" x14ac:dyDescent="0.25">
      <c r="C1504" s="127"/>
      <c r="D1504" s="126"/>
      <c r="E1504" s="125">
        <v>900</v>
      </c>
      <c r="F1504" s="125" t="s">
        <v>3812</v>
      </c>
      <c r="G1504" s="126" t="s">
        <v>3358</v>
      </c>
      <c r="H1504" s="126"/>
    </row>
    <row r="1505" spans="3:8" x14ac:dyDescent="0.25">
      <c r="C1505" s="127"/>
      <c r="D1505" s="126"/>
      <c r="E1505" s="125">
        <v>901</v>
      </c>
      <c r="F1505" s="125" t="s">
        <v>3813</v>
      </c>
      <c r="G1505" s="126" t="s">
        <v>3359</v>
      </c>
      <c r="H1505" s="126"/>
    </row>
    <row r="1506" spans="3:8" x14ac:dyDescent="0.25">
      <c r="C1506" s="127"/>
      <c r="D1506" s="126"/>
      <c r="E1506" s="125">
        <v>2</v>
      </c>
      <c r="F1506" s="125" t="s">
        <v>1643</v>
      </c>
      <c r="G1506" s="126" t="s">
        <v>3360</v>
      </c>
      <c r="H1506" s="126"/>
    </row>
    <row r="1507" spans="3:8" x14ac:dyDescent="0.25">
      <c r="C1507" s="127"/>
      <c r="D1507" s="126"/>
      <c r="E1507" s="125">
        <v>27</v>
      </c>
      <c r="F1507" s="125" t="s">
        <v>1644</v>
      </c>
      <c r="G1507" s="126" t="s">
        <v>3361</v>
      </c>
      <c r="H1507" s="126"/>
    </row>
    <row r="1508" spans="3:8" x14ac:dyDescent="0.25">
      <c r="C1508" s="127"/>
      <c r="D1508" s="126"/>
      <c r="E1508" s="125">
        <v>28</v>
      </c>
      <c r="F1508" s="125" t="s">
        <v>1566</v>
      </c>
      <c r="G1508" s="126" t="s">
        <v>3362</v>
      </c>
      <c r="H1508" s="126"/>
    </row>
    <row r="1509" spans="3:8" x14ac:dyDescent="0.25">
      <c r="C1509" s="127"/>
      <c r="D1509" s="126"/>
      <c r="E1509" s="125">
        <v>32</v>
      </c>
      <c r="F1509" s="125" t="s">
        <v>1570</v>
      </c>
      <c r="G1509" s="126" t="s">
        <v>3363</v>
      </c>
      <c r="H1509" s="126"/>
    </row>
    <row r="1510" spans="3:8" x14ac:dyDescent="0.25">
      <c r="C1510" s="127"/>
      <c r="D1510" s="126"/>
      <c r="E1510" s="125">
        <v>35</v>
      </c>
      <c r="F1510" s="125" t="s">
        <v>1573</v>
      </c>
      <c r="G1510" s="126" t="s">
        <v>3364</v>
      </c>
      <c r="H1510" s="126"/>
    </row>
    <row r="1511" spans="3:8" x14ac:dyDescent="0.25">
      <c r="C1511" s="127"/>
      <c r="D1511" s="126"/>
      <c r="E1511" s="125">
        <v>91</v>
      </c>
      <c r="F1511" s="125" t="s">
        <v>1586</v>
      </c>
      <c r="G1511" s="126" t="s">
        <v>3365</v>
      </c>
      <c r="H1511" s="126"/>
    </row>
    <row r="1512" spans="3:8" x14ac:dyDescent="0.25">
      <c r="C1512" s="127"/>
      <c r="D1512" s="126"/>
      <c r="E1512" s="125">
        <v>178</v>
      </c>
      <c r="F1512" s="125" t="s">
        <v>1645</v>
      </c>
      <c r="G1512" s="126" t="s">
        <v>3366</v>
      </c>
      <c r="H1512" s="126"/>
    </row>
    <row r="1513" spans="3:8" x14ac:dyDescent="0.25">
      <c r="C1513" s="127"/>
      <c r="D1513" s="126"/>
      <c r="E1513" s="125">
        <v>181</v>
      </c>
      <c r="F1513" s="125" t="s">
        <v>1596</v>
      </c>
      <c r="G1513" s="126" t="s">
        <v>3367</v>
      </c>
      <c r="H1513" s="126"/>
    </row>
    <row r="1514" spans="3:8" x14ac:dyDescent="0.25">
      <c r="C1514" s="127"/>
      <c r="D1514" s="126"/>
      <c r="E1514" s="125">
        <v>353</v>
      </c>
      <c r="F1514" s="125" t="s">
        <v>1603</v>
      </c>
      <c r="G1514" s="126" t="s">
        <v>3368</v>
      </c>
      <c r="H1514" s="126"/>
    </row>
    <row r="1515" spans="3:8" x14ac:dyDescent="0.25">
      <c r="C1515" s="127"/>
      <c r="D1515" s="126"/>
      <c r="E1515" s="125">
        <v>501</v>
      </c>
      <c r="F1515" s="125" t="s">
        <v>1646</v>
      </c>
      <c r="G1515" s="126" t="s">
        <v>3369</v>
      </c>
      <c r="H1515" s="126"/>
    </row>
    <row r="1516" spans="3:8" x14ac:dyDescent="0.25">
      <c r="C1516" s="127"/>
      <c r="D1516" s="126"/>
      <c r="E1516" s="125">
        <v>590</v>
      </c>
      <c r="F1516" s="125" t="s">
        <v>1615</v>
      </c>
      <c r="G1516" s="126" t="s">
        <v>3370</v>
      </c>
      <c r="H1516" s="126"/>
    </row>
    <row r="1517" spans="3:8" x14ac:dyDescent="0.25">
      <c r="C1517" s="127"/>
      <c r="D1517" s="126"/>
      <c r="E1517" s="125">
        <v>632</v>
      </c>
      <c r="F1517" s="125" t="s">
        <v>1616</v>
      </c>
      <c r="G1517" s="126" t="s">
        <v>3371</v>
      </c>
      <c r="H1517" s="126"/>
    </row>
    <row r="1518" spans="3:8" x14ac:dyDescent="0.25">
      <c r="C1518" s="127"/>
      <c r="D1518" s="126"/>
      <c r="E1518" s="125">
        <v>633</v>
      </c>
      <c r="F1518" s="125" t="s">
        <v>1617</v>
      </c>
      <c r="G1518" s="126" t="s">
        <v>3372</v>
      </c>
      <c r="H1518" s="126"/>
    </row>
    <row r="1519" spans="3:8" x14ac:dyDescent="0.25">
      <c r="C1519" s="127"/>
      <c r="D1519" s="126"/>
      <c r="E1519" s="125">
        <v>676</v>
      </c>
      <c r="F1519" s="125" t="s">
        <v>1647</v>
      </c>
      <c r="G1519" s="126" t="s">
        <v>3373</v>
      </c>
      <c r="H1519" s="126"/>
    </row>
    <row r="1520" spans="3:8" x14ac:dyDescent="0.25">
      <c r="C1520" s="127"/>
      <c r="D1520" s="126"/>
      <c r="E1520" s="125">
        <v>1</v>
      </c>
      <c r="F1520" s="125" t="s">
        <v>1541</v>
      </c>
      <c r="G1520" s="126" t="s">
        <v>3374</v>
      </c>
      <c r="H1520" s="126"/>
    </row>
    <row r="1521" spans="3:8" x14ac:dyDescent="0.25">
      <c r="C1521" s="127"/>
      <c r="D1521" s="126"/>
      <c r="E1521" s="125">
        <v>3</v>
      </c>
      <c r="F1521" s="125" t="s">
        <v>1648</v>
      </c>
      <c r="G1521" s="126" t="s">
        <v>3375</v>
      </c>
      <c r="H1521" s="126"/>
    </row>
    <row r="1522" spans="3:8" x14ac:dyDescent="0.25">
      <c r="C1522" s="127"/>
      <c r="D1522" s="126"/>
      <c r="E1522" s="125">
        <v>4</v>
      </c>
      <c r="F1522" s="125" t="s">
        <v>1554</v>
      </c>
      <c r="G1522" s="126" t="s">
        <v>3376</v>
      </c>
      <c r="H1522" s="126"/>
    </row>
    <row r="1523" spans="3:8" x14ac:dyDescent="0.25">
      <c r="C1523" s="127"/>
      <c r="D1523" s="126"/>
      <c r="E1523" s="125">
        <v>5</v>
      </c>
      <c r="F1523" s="125" t="s">
        <v>1649</v>
      </c>
      <c r="G1523" s="126" t="s">
        <v>3377</v>
      </c>
      <c r="H1523" s="126"/>
    </row>
    <row r="1524" spans="3:8" x14ac:dyDescent="0.25">
      <c r="C1524" s="127"/>
      <c r="D1524" s="126"/>
      <c r="E1524" s="125">
        <v>7</v>
      </c>
      <c r="F1524" s="125" t="s">
        <v>1571</v>
      </c>
      <c r="G1524" s="126" t="s">
        <v>3378</v>
      </c>
      <c r="H1524" s="126"/>
    </row>
    <row r="1525" spans="3:8" x14ac:dyDescent="0.25">
      <c r="C1525" s="127"/>
      <c r="D1525" s="126"/>
      <c r="E1525" s="125">
        <v>9</v>
      </c>
      <c r="F1525" s="125" t="s">
        <v>1572</v>
      </c>
      <c r="G1525" s="126" t="s">
        <v>3379</v>
      </c>
      <c r="H1525" s="126"/>
    </row>
    <row r="1526" spans="3:8" x14ac:dyDescent="0.25">
      <c r="C1526" s="127"/>
      <c r="D1526" s="126"/>
      <c r="E1526" s="125">
        <v>11</v>
      </c>
      <c r="F1526" s="125" t="s">
        <v>1573</v>
      </c>
      <c r="G1526" s="126" t="s">
        <v>3380</v>
      </c>
      <c r="H1526" s="126"/>
    </row>
    <row r="1527" spans="3:8" x14ac:dyDescent="0.25">
      <c r="C1527" s="127"/>
      <c r="D1527" s="126"/>
      <c r="E1527" s="125">
        <v>13</v>
      </c>
      <c r="F1527" s="125" t="s">
        <v>1574</v>
      </c>
      <c r="G1527" s="126" t="s">
        <v>3381</v>
      </c>
      <c r="H1527" s="126"/>
    </row>
    <row r="1528" spans="3:8" x14ac:dyDescent="0.25">
      <c r="C1528" s="127"/>
      <c r="D1528" s="126"/>
      <c r="E1528" s="125">
        <v>14</v>
      </c>
      <c r="F1528" s="125" t="s">
        <v>1577</v>
      </c>
      <c r="G1528" s="126" t="s">
        <v>3382</v>
      </c>
      <c r="H1528" s="126"/>
    </row>
    <row r="1529" spans="3:8" x14ac:dyDescent="0.25">
      <c r="C1529" s="127"/>
      <c r="D1529" s="126"/>
      <c r="E1529" s="125">
        <v>15</v>
      </c>
      <c r="F1529" s="125" t="s">
        <v>1558</v>
      </c>
      <c r="G1529" s="126" t="s">
        <v>3383</v>
      </c>
      <c r="H1529" s="126"/>
    </row>
    <row r="1530" spans="3:8" x14ac:dyDescent="0.25">
      <c r="C1530" s="127"/>
      <c r="D1530" s="126"/>
      <c r="E1530" s="125">
        <v>16</v>
      </c>
      <c r="F1530" s="125" t="s">
        <v>1575</v>
      </c>
      <c r="G1530" s="126" t="s">
        <v>3384</v>
      </c>
      <c r="H1530" s="126"/>
    </row>
    <row r="1531" spans="3:8" x14ac:dyDescent="0.25">
      <c r="C1531" s="127"/>
      <c r="D1531" s="126"/>
      <c r="E1531" s="125">
        <v>17</v>
      </c>
      <c r="F1531" s="125" t="s">
        <v>1570</v>
      </c>
      <c r="G1531" s="126" t="s">
        <v>3385</v>
      </c>
      <c r="H1531" s="126"/>
    </row>
    <row r="1532" spans="3:8" x14ac:dyDescent="0.25">
      <c r="C1532" s="127"/>
      <c r="D1532" s="126"/>
      <c r="E1532" s="125">
        <v>18</v>
      </c>
      <c r="F1532" s="125" t="s">
        <v>1578</v>
      </c>
      <c r="G1532" s="126" t="s">
        <v>3386</v>
      </c>
      <c r="H1532" s="126"/>
    </row>
    <row r="1533" spans="3:8" x14ac:dyDescent="0.25">
      <c r="C1533" s="127"/>
      <c r="D1533" s="126"/>
      <c r="E1533" s="125">
        <v>19</v>
      </c>
      <c r="F1533" s="125" t="s">
        <v>1557</v>
      </c>
      <c r="G1533" s="126" t="s">
        <v>3387</v>
      </c>
      <c r="H1533" s="126"/>
    </row>
    <row r="1534" spans="3:8" x14ac:dyDescent="0.25">
      <c r="C1534" s="127"/>
      <c r="D1534" s="126"/>
      <c r="E1534" s="125">
        <v>21</v>
      </c>
      <c r="F1534" s="125" t="s">
        <v>1551</v>
      </c>
      <c r="G1534" s="126" t="s">
        <v>3388</v>
      </c>
      <c r="H1534" s="126"/>
    </row>
    <row r="1535" spans="3:8" x14ac:dyDescent="0.25">
      <c r="C1535" s="127"/>
      <c r="D1535" s="126"/>
      <c r="E1535" s="125">
        <v>41</v>
      </c>
      <c r="F1535" s="125" t="s">
        <v>1650</v>
      </c>
      <c r="G1535" s="126" t="s">
        <v>3389</v>
      </c>
      <c r="H1535" s="126"/>
    </row>
    <row r="1536" spans="3:8" x14ac:dyDescent="0.25">
      <c r="C1536" s="127"/>
      <c r="D1536" s="126"/>
      <c r="E1536" s="125">
        <v>45</v>
      </c>
      <c r="F1536" s="125" t="s">
        <v>1582</v>
      </c>
      <c r="G1536" s="126" t="s">
        <v>3390</v>
      </c>
      <c r="H1536" s="126"/>
    </row>
    <row r="1537" spans="3:8" x14ac:dyDescent="0.25">
      <c r="C1537" s="127"/>
      <c r="D1537" s="126"/>
      <c r="E1537" s="125">
        <v>136</v>
      </c>
      <c r="F1537" s="125" t="s">
        <v>1392</v>
      </c>
      <c r="G1537" s="126" t="s">
        <v>3391</v>
      </c>
      <c r="H1537" s="126"/>
    </row>
    <row r="1538" spans="3:8" x14ac:dyDescent="0.25">
      <c r="C1538" s="127"/>
      <c r="D1538" s="126"/>
      <c r="E1538" s="125">
        <v>175</v>
      </c>
      <c r="F1538" s="125" t="s">
        <v>1651</v>
      </c>
      <c r="G1538" s="126" t="s">
        <v>3392</v>
      </c>
      <c r="H1538" s="126"/>
    </row>
    <row r="1539" spans="3:8" x14ac:dyDescent="0.25">
      <c r="C1539" s="127"/>
      <c r="D1539" s="126"/>
      <c r="E1539" s="125">
        <v>176</v>
      </c>
      <c r="F1539" s="125" t="s">
        <v>1652</v>
      </c>
      <c r="G1539" s="126" t="s">
        <v>3393</v>
      </c>
      <c r="H1539" s="126"/>
    </row>
    <row r="1540" spans="3:8" x14ac:dyDescent="0.25">
      <c r="C1540" s="127"/>
      <c r="D1540" s="126"/>
      <c r="E1540" s="125">
        <v>177</v>
      </c>
      <c r="F1540" s="125" t="s">
        <v>1595</v>
      </c>
      <c r="G1540" s="126" t="s">
        <v>3394</v>
      </c>
      <c r="H1540" s="126"/>
    </row>
    <row r="1541" spans="3:8" x14ac:dyDescent="0.25">
      <c r="C1541" s="127"/>
      <c r="D1541" s="126"/>
      <c r="E1541" s="125">
        <v>179</v>
      </c>
      <c r="F1541" s="125" t="s">
        <v>1596</v>
      </c>
      <c r="G1541" s="126" t="s">
        <v>3395</v>
      </c>
      <c r="H1541" s="126"/>
    </row>
    <row r="1542" spans="3:8" x14ac:dyDescent="0.25">
      <c r="C1542" s="127"/>
      <c r="D1542" s="126"/>
      <c r="E1542" s="125">
        <v>200</v>
      </c>
      <c r="F1542" s="125" t="s">
        <v>1597</v>
      </c>
      <c r="G1542" s="126" t="s">
        <v>3396</v>
      </c>
      <c r="H1542" s="126"/>
    </row>
    <row r="1543" spans="3:8" x14ac:dyDescent="0.25">
      <c r="C1543" s="127"/>
      <c r="D1543" s="126"/>
      <c r="E1543" s="125">
        <v>309</v>
      </c>
      <c r="F1543" s="125" t="s">
        <v>1602</v>
      </c>
      <c r="G1543" s="126" t="s">
        <v>3397</v>
      </c>
      <c r="H1543" s="126"/>
    </row>
    <row r="1544" spans="3:8" x14ac:dyDescent="0.25">
      <c r="C1544" s="127"/>
      <c r="D1544" s="126"/>
      <c r="E1544" s="125">
        <v>353</v>
      </c>
      <c r="F1544" s="125" t="s">
        <v>1603</v>
      </c>
      <c r="G1544" s="126" t="s">
        <v>3398</v>
      </c>
      <c r="H1544" s="126"/>
    </row>
    <row r="1545" spans="3:8" x14ac:dyDescent="0.25">
      <c r="C1545" s="127"/>
      <c r="D1545" s="126"/>
      <c r="E1545" s="125">
        <v>355</v>
      </c>
      <c r="F1545" s="125" t="s">
        <v>1607</v>
      </c>
      <c r="G1545" s="126" t="s">
        <v>3399</v>
      </c>
      <c r="H1545" s="126"/>
    </row>
    <row r="1546" spans="3:8" x14ac:dyDescent="0.25">
      <c r="C1546" s="127"/>
      <c r="D1546" s="126"/>
      <c r="E1546" s="125">
        <v>357</v>
      </c>
      <c r="F1546" s="125" t="s">
        <v>1608</v>
      </c>
      <c r="G1546" s="126" t="s">
        <v>3400</v>
      </c>
      <c r="H1546" s="126"/>
    </row>
    <row r="1547" spans="3:8" x14ac:dyDescent="0.25">
      <c r="C1547" s="127"/>
      <c r="D1547" s="126"/>
      <c r="E1547" s="125">
        <v>359</v>
      </c>
      <c r="F1547" s="125" t="s">
        <v>1606</v>
      </c>
      <c r="G1547" s="126" t="s">
        <v>3401</v>
      </c>
      <c r="H1547" s="126"/>
    </row>
    <row r="1548" spans="3:8" x14ac:dyDescent="0.25">
      <c r="C1548" s="127"/>
      <c r="D1548" s="126"/>
      <c r="E1548" s="125">
        <v>361</v>
      </c>
      <c r="F1548" s="125" t="s">
        <v>1604</v>
      </c>
      <c r="G1548" s="126" t="s">
        <v>3402</v>
      </c>
      <c r="H1548" s="126"/>
    </row>
    <row r="1549" spans="3:8" x14ac:dyDescent="0.25">
      <c r="C1549" s="127"/>
      <c r="D1549" s="126"/>
      <c r="E1549" s="125">
        <v>501</v>
      </c>
      <c r="F1549" s="125" t="s">
        <v>1653</v>
      </c>
      <c r="G1549" s="126" t="s">
        <v>3403</v>
      </c>
      <c r="H1549" s="126"/>
    </row>
    <row r="1550" spans="3:8" x14ac:dyDescent="0.25">
      <c r="C1550" s="127"/>
      <c r="D1550" s="126"/>
      <c r="E1550" s="125">
        <v>544</v>
      </c>
      <c r="F1550" s="125" t="s">
        <v>1612</v>
      </c>
      <c r="G1550" s="126" t="s">
        <v>3404</v>
      </c>
      <c r="H1550" s="126"/>
    </row>
    <row r="1551" spans="3:8" x14ac:dyDescent="0.25">
      <c r="C1551" s="127"/>
      <c r="D1551" s="126"/>
      <c r="E1551" s="125">
        <v>588</v>
      </c>
      <c r="F1551" s="125" t="s">
        <v>1615</v>
      </c>
      <c r="G1551" s="126" t="s">
        <v>3405</v>
      </c>
      <c r="H1551" s="126"/>
    </row>
    <row r="1552" spans="3:8" x14ac:dyDescent="0.25">
      <c r="C1552" s="127"/>
      <c r="D1552" s="126"/>
      <c r="E1552" s="125">
        <v>675</v>
      </c>
      <c r="F1552" s="125" t="s">
        <v>1620</v>
      </c>
      <c r="G1552" s="126" t="s">
        <v>3406</v>
      </c>
      <c r="H1552" s="126"/>
    </row>
    <row r="1553" spans="3:8" x14ac:dyDescent="0.25">
      <c r="C1553" s="127"/>
      <c r="D1553" s="126"/>
      <c r="E1553" s="125">
        <v>871</v>
      </c>
      <c r="F1553" s="125" t="s">
        <v>1631</v>
      </c>
      <c r="G1553" s="126" t="s">
        <v>3407</v>
      </c>
      <c r="H1553" s="126"/>
    </row>
    <row r="1554" spans="3:8" x14ac:dyDescent="0.25">
      <c r="C1554" s="127"/>
      <c r="D1554" s="126"/>
      <c r="E1554" s="125">
        <v>872</v>
      </c>
      <c r="F1554" s="125" t="s">
        <v>3814</v>
      </c>
      <c r="G1554" s="126" t="s">
        <v>3408</v>
      </c>
      <c r="H1554" s="126"/>
    </row>
    <row r="1555" spans="3:8" x14ac:dyDescent="0.25">
      <c r="C1555" s="127"/>
      <c r="D1555" s="126"/>
      <c r="E1555" s="125">
        <v>1</v>
      </c>
      <c r="F1555" s="125" t="s">
        <v>1643</v>
      </c>
      <c r="G1555" s="126" t="s">
        <v>3409</v>
      </c>
      <c r="H1555" s="126"/>
    </row>
    <row r="1556" spans="3:8" x14ac:dyDescent="0.25">
      <c r="C1556" s="127"/>
      <c r="D1556" s="126"/>
      <c r="E1556" s="125">
        <v>2</v>
      </c>
      <c r="F1556" s="125" t="s">
        <v>1565</v>
      </c>
      <c r="G1556" s="126" t="s">
        <v>3410</v>
      </c>
      <c r="H1556" s="126"/>
    </row>
    <row r="1557" spans="3:8" x14ac:dyDescent="0.25">
      <c r="C1557" s="127"/>
      <c r="D1557" s="126"/>
      <c r="E1557" s="125">
        <v>3</v>
      </c>
      <c r="F1557" s="125" t="s">
        <v>1552</v>
      </c>
      <c r="G1557" s="126" t="s">
        <v>3411</v>
      </c>
      <c r="H1557" s="126"/>
    </row>
    <row r="1558" spans="3:8" x14ac:dyDescent="0.25">
      <c r="C1558" s="127"/>
      <c r="D1558" s="126"/>
      <c r="E1558" s="125">
        <v>4</v>
      </c>
      <c r="F1558" s="125" t="s">
        <v>1558</v>
      </c>
      <c r="G1558" s="126" t="s">
        <v>3412</v>
      </c>
      <c r="H1558" s="126"/>
    </row>
    <row r="1559" spans="3:8" x14ac:dyDescent="0.25">
      <c r="C1559" s="127"/>
      <c r="D1559" s="126"/>
      <c r="E1559" s="125">
        <v>5</v>
      </c>
      <c r="F1559" s="125" t="s">
        <v>1555</v>
      </c>
      <c r="G1559" s="126" t="s">
        <v>3413</v>
      </c>
      <c r="H1559" s="126"/>
    </row>
    <row r="1560" spans="3:8" x14ac:dyDescent="0.25">
      <c r="C1560" s="127"/>
      <c r="D1560" s="126"/>
      <c r="E1560" s="125">
        <v>6</v>
      </c>
      <c r="F1560" s="125" t="s">
        <v>1654</v>
      </c>
      <c r="G1560" s="126" t="s">
        <v>3414</v>
      </c>
      <c r="H1560" s="126"/>
    </row>
    <row r="1561" spans="3:8" x14ac:dyDescent="0.25">
      <c r="C1561" s="127"/>
      <c r="D1561" s="126"/>
      <c r="E1561" s="125">
        <v>7</v>
      </c>
      <c r="F1561" s="125" t="s">
        <v>1557</v>
      </c>
      <c r="G1561" s="126" t="s">
        <v>3415</v>
      </c>
      <c r="H1561" s="126"/>
    </row>
    <row r="1562" spans="3:8" x14ac:dyDescent="0.25">
      <c r="C1562" s="127"/>
      <c r="D1562" s="126"/>
      <c r="E1562" s="125">
        <v>8</v>
      </c>
      <c r="F1562" s="125" t="s">
        <v>1547</v>
      </c>
      <c r="G1562" s="126" t="s">
        <v>3416</v>
      </c>
      <c r="H1562" s="126"/>
    </row>
    <row r="1563" spans="3:8" x14ac:dyDescent="0.25">
      <c r="C1563" s="127"/>
      <c r="D1563" s="126"/>
      <c r="E1563" s="125">
        <v>9</v>
      </c>
      <c r="F1563" s="125" t="s">
        <v>1563</v>
      </c>
      <c r="G1563" s="126" t="s">
        <v>3417</v>
      </c>
      <c r="H1563" s="126"/>
    </row>
    <row r="1564" spans="3:8" x14ac:dyDescent="0.25">
      <c r="C1564" s="127"/>
      <c r="D1564" s="126"/>
      <c r="E1564" s="125">
        <v>10</v>
      </c>
      <c r="F1564" s="125" t="s">
        <v>1655</v>
      </c>
      <c r="G1564" s="126" t="s">
        <v>3418</v>
      </c>
      <c r="H1564" s="126"/>
    </row>
    <row r="1565" spans="3:8" x14ac:dyDescent="0.25">
      <c r="C1565" s="127"/>
      <c r="D1565" s="126"/>
      <c r="E1565" s="125">
        <v>11</v>
      </c>
      <c r="F1565" s="125" t="s">
        <v>1568</v>
      </c>
      <c r="G1565" s="126" t="s">
        <v>3419</v>
      </c>
      <c r="H1565" s="126"/>
    </row>
    <row r="1566" spans="3:8" x14ac:dyDescent="0.25">
      <c r="C1566" s="127"/>
      <c r="D1566" s="126"/>
      <c r="E1566" s="125">
        <v>12</v>
      </c>
      <c r="F1566" s="125" t="s">
        <v>1561</v>
      </c>
      <c r="G1566" s="126" t="s">
        <v>3420</v>
      </c>
      <c r="H1566" s="126"/>
    </row>
    <row r="1567" spans="3:8" x14ac:dyDescent="0.25">
      <c r="C1567" s="127"/>
      <c r="D1567" s="126"/>
      <c r="E1567" s="125">
        <v>13</v>
      </c>
      <c r="F1567" s="125" t="s">
        <v>1570</v>
      </c>
      <c r="G1567" s="126" t="s">
        <v>3421</v>
      </c>
      <c r="H1567" s="126"/>
    </row>
    <row r="1568" spans="3:8" x14ac:dyDescent="0.25">
      <c r="C1568" s="127"/>
      <c r="D1568" s="126"/>
      <c r="E1568" s="125">
        <v>14</v>
      </c>
      <c r="F1568" s="125" t="s">
        <v>1577</v>
      </c>
      <c r="G1568" s="126" t="s">
        <v>3422</v>
      </c>
      <c r="H1568" s="126"/>
    </row>
    <row r="1569" spans="3:8" x14ac:dyDescent="0.25">
      <c r="C1569" s="127"/>
      <c r="D1569" s="126"/>
      <c r="E1569" s="125">
        <v>15</v>
      </c>
      <c r="F1569" s="125" t="s">
        <v>1571</v>
      </c>
      <c r="G1569" s="126" t="s">
        <v>3423</v>
      </c>
      <c r="H1569" s="126"/>
    </row>
    <row r="1570" spans="3:8" x14ac:dyDescent="0.25">
      <c r="C1570" s="127"/>
      <c r="D1570" s="126"/>
      <c r="E1570" s="125">
        <v>16</v>
      </c>
      <c r="F1570" s="125" t="s">
        <v>1578</v>
      </c>
      <c r="G1570" s="126" t="s">
        <v>3424</v>
      </c>
      <c r="H1570" s="126"/>
    </row>
    <row r="1571" spans="3:8" x14ac:dyDescent="0.25">
      <c r="C1571" s="127"/>
      <c r="D1571" s="126"/>
      <c r="E1571" s="125">
        <v>17</v>
      </c>
      <c r="F1571" s="125" t="s">
        <v>1573</v>
      </c>
      <c r="G1571" s="126" t="s">
        <v>3425</v>
      </c>
      <c r="H1571" s="126"/>
    </row>
    <row r="1572" spans="3:8" x14ac:dyDescent="0.25">
      <c r="C1572" s="127"/>
      <c r="D1572" s="126"/>
      <c r="E1572" s="125">
        <v>18</v>
      </c>
      <c r="F1572" s="125" t="s">
        <v>1566</v>
      </c>
      <c r="G1572" s="126" t="s">
        <v>3426</v>
      </c>
      <c r="H1572" s="126"/>
    </row>
    <row r="1573" spans="3:8" x14ac:dyDescent="0.25">
      <c r="C1573" s="127"/>
      <c r="D1573" s="126"/>
      <c r="E1573" s="125">
        <v>19</v>
      </c>
      <c r="F1573" s="125" t="s">
        <v>1650</v>
      </c>
      <c r="G1573" s="126" t="s">
        <v>3427</v>
      </c>
      <c r="H1573" s="126"/>
    </row>
    <row r="1574" spans="3:8" x14ac:dyDescent="0.25">
      <c r="C1574" s="127"/>
      <c r="D1574" s="126"/>
      <c r="E1574" s="125">
        <v>20</v>
      </c>
      <c r="F1574" s="125" t="s">
        <v>1574</v>
      </c>
      <c r="G1574" s="126" t="s">
        <v>3428</v>
      </c>
      <c r="H1574" s="126"/>
    </row>
    <row r="1575" spans="3:8" x14ac:dyDescent="0.25">
      <c r="C1575" s="127"/>
      <c r="D1575" s="126"/>
      <c r="E1575" s="125">
        <v>21</v>
      </c>
      <c r="F1575" s="125" t="s">
        <v>1562</v>
      </c>
      <c r="G1575" s="126" t="s">
        <v>3429</v>
      </c>
      <c r="H1575" s="126"/>
    </row>
    <row r="1576" spans="3:8" x14ac:dyDescent="0.25">
      <c r="C1576" s="127"/>
      <c r="D1576" s="126"/>
      <c r="E1576" s="125">
        <v>22</v>
      </c>
      <c r="F1576" s="125" t="s">
        <v>1543</v>
      </c>
      <c r="G1576" s="126" t="s">
        <v>3430</v>
      </c>
      <c r="H1576" s="126"/>
    </row>
    <row r="1577" spans="3:8" x14ac:dyDescent="0.25">
      <c r="C1577" s="127"/>
      <c r="D1577" s="126"/>
      <c r="E1577" s="125">
        <v>24</v>
      </c>
      <c r="F1577" s="125" t="s">
        <v>1549</v>
      </c>
      <c r="G1577" s="126" t="s">
        <v>3431</v>
      </c>
      <c r="H1577" s="126"/>
    </row>
    <row r="1578" spans="3:8" x14ac:dyDescent="0.25">
      <c r="C1578" s="127"/>
      <c r="D1578" s="126"/>
      <c r="E1578" s="125">
        <v>25</v>
      </c>
      <c r="F1578" s="125" t="s">
        <v>1656</v>
      </c>
      <c r="G1578" s="126" t="s">
        <v>3432</v>
      </c>
      <c r="H1578" s="126"/>
    </row>
    <row r="1579" spans="3:8" x14ac:dyDescent="0.25">
      <c r="C1579" s="127"/>
      <c r="D1579" s="126"/>
      <c r="E1579" s="125">
        <v>26</v>
      </c>
      <c r="F1579" s="125" t="s">
        <v>1657</v>
      </c>
      <c r="G1579" s="126" t="s">
        <v>3433</v>
      </c>
      <c r="H1579" s="126"/>
    </row>
    <row r="1580" spans="3:8" x14ac:dyDescent="0.25">
      <c r="C1580" s="127"/>
      <c r="D1580" s="126"/>
      <c r="E1580" s="125">
        <v>27</v>
      </c>
      <c r="F1580" s="125" t="s">
        <v>1658</v>
      </c>
      <c r="G1580" s="126" t="s">
        <v>3434</v>
      </c>
      <c r="H1580" s="126"/>
    </row>
    <row r="1581" spans="3:8" x14ac:dyDescent="0.25">
      <c r="C1581" s="127"/>
      <c r="D1581" s="126"/>
      <c r="E1581" s="125">
        <v>28</v>
      </c>
      <c r="F1581" s="125" t="s">
        <v>1659</v>
      </c>
      <c r="G1581" s="126" t="s">
        <v>3435</v>
      </c>
      <c r="H1581" s="126"/>
    </row>
    <row r="1582" spans="3:8" x14ac:dyDescent="0.25">
      <c r="C1582" s="127"/>
      <c r="D1582" s="126"/>
      <c r="E1582" s="125">
        <v>29</v>
      </c>
      <c r="F1582" s="125" t="s">
        <v>1556</v>
      </c>
      <c r="G1582" s="126" t="s">
        <v>3436</v>
      </c>
      <c r="H1582" s="126"/>
    </row>
    <row r="1583" spans="3:8" x14ac:dyDescent="0.25">
      <c r="C1583" s="127"/>
      <c r="D1583" s="126"/>
      <c r="E1583" s="125">
        <v>30</v>
      </c>
      <c r="F1583" s="125" t="s">
        <v>1660</v>
      </c>
      <c r="G1583" s="126" t="s">
        <v>3437</v>
      </c>
      <c r="H1583" s="126"/>
    </row>
    <row r="1584" spans="3:8" x14ac:dyDescent="0.25">
      <c r="C1584" s="127"/>
      <c r="D1584" s="126"/>
      <c r="E1584" s="125">
        <v>31</v>
      </c>
      <c r="F1584" s="125" t="s">
        <v>1661</v>
      </c>
      <c r="G1584" s="126" t="s">
        <v>3438</v>
      </c>
      <c r="H1584" s="126"/>
    </row>
    <row r="1585" spans="3:8" x14ac:dyDescent="0.25">
      <c r="C1585" s="127"/>
      <c r="D1585" s="126"/>
      <c r="E1585" s="125">
        <v>35</v>
      </c>
      <c r="F1585" s="125" t="s">
        <v>1662</v>
      </c>
      <c r="G1585" s="126" t="s">
        <v>3439</v>
      </c>
      <c r="H1585" s="126"/>
    </row>
    <row r="1586" spans="3:8" x14ac:dyDescent="0.25">
      <c r="C1586" s="127"/>
      <c r="D1586" s="126"/>
      <c r="E1586" s="125">
        <v>45</v>
      </c>
      <c r="F1586" s="125" t="s">
        <v>1581</v>
      </c>
      <c r="G1586" s="126" t="s">
        <v>3440</v>
      </c>
      <c r="H1586" s="126"/>
    </row>
    <row r="1587" spans="3:8" x14ac:dyDescent="0.25">
      <c r="C1587" s="127"/>
      <c r="D1587" s="126"/>
      <c r="E1587" s="125">
        <v>91</v>
      </c>
      <c r="F1587" s="125" t="s">
        <v>1586</v>
      </c>
      <c r="G1587" s="126" t="s">
        <v>3441</v>
      </c>
      <c r="H1587" s="126"/>
    </row>
    <row r="1588" spans="3:8" x14ac:dyDescent="0.25">
      <c r="C1588" s="127"/>
      <c r="D1588" s="126"/>
      <c r="E1588" s="125">
        <v>95</v>
      </c>
      <c r="F1588" s="125" t="s">
        <v>1584</v>
      </c>
      <c r="G1588" s="126" t="s">
        <v>3442</v>
      </c>
      <c r="H1588" s="126"/>
    </row>
    <row r="1589" spans="3:8" x14ac:dyDescent="0.25">
      <c r="C1589" s="127"/>
      <c r="D1589" s="126"/>
      <c r="E1589" s="125">
        <v>135</v>
      </c>
      <c r="F1589" s="125" t="s">
        <v>1589</v>
      </c>
      <c r="G1589" s="126" t="s">
        <v>3443</v>
      </c>
      <c r="H1589" s="126"/>
    </row>
    <row r="1590" spans="3:8" x14ac:dyDescent="0.25">
      <c r="C1590" s="127"/>
      <c r="D1590" s="126"/>
      <c r="E1590" s="125">
        <v>177</v>
      </c>
      <c r="F1590" s="125" t="s">
        <v>1596</v>
      </c>
      <c r="G1590" s="126" t="s">
        <v>3444</v>
      </c>
      <c r="H1590" s="126"/>
    </row>
    <row r="1591" spans="3:8" x14ac:dyDescent="0.25">
      <c r="C1591" s="127"/>
      <c r="D1591" s="126"/>
      <c r="E1591" s="125">
        <v>178</v>
      </c>
      <c r="F1591" s="125" t="s">
        <v>1597</v>
      </c>
      <c r="G1591" s="126" t="s">
        <v>3445</v>
      </c>
      <c r="H1591" s="126"/>
    </row>
    <row r="1592" spans="3:8" x14ac:dyDescent="0.25">
      <c r="C1592" s="127"/>
      <c r="D1592" s="126"/>
      <c r="E1592" s="125">
        <v>250</v>
      </c>
      <c r="F1592" s="125" t="s">
        <v>1602</v>
      </c>
      <c r="G1592" s="126" t="s">
        <v>3446</v>
      </c>
      <c r="H1592" s="126"/>
    </row>
    <row r="1593" spans="3:8" x14ac:dyDescent="0.25">
      <c r="C1593" s="127"/>
      <c r="D1593" s="126"/>
      <c r="E1593" s="125">
        <v>309</v>
      </c>
      <c r="F1593" s="125" t="s">
        <v>1599</v>
      </c>
      <c r="G1593" s="126" t="s">
        <v>3447</v>
      </c>
      <c r="H1593" s="126"/>
    </row>
    <row r="1594" spans="3:8" x14ac:dyDescent="0.25">
      <c r="C1594" s="127"/>
      <c r="D1594" s="126"/>
      <c r="E1594" s="125">
        <v>310</v>
      </c>
      <c r="F1594" s="125" t="s">
        <v>1663</v>
      </c>
      <c r="G1594" s="126" t="s">
        <v>3448</v>
      </c>
      <c r="H1594" s="126"/>
    </row>
    <row r="1595" spans="3:8" x14ac:dyDescent="0.25">
      <c r="C1595" s="127"/>
      <c r="D1595" s="126"/>
      <c r="E1595" s="125">
        <v>353</v>
      </c>
      <c r="F1595" s="125" t="s">
        <v>1603</v>
      </c>
      <c r="G1595" s="126" t="s">
        <v>3449</v>
      </c>
      <c r="H1595" s="126"/>
    </row>
    <row r="1596" spans="3:8" x14ac:dyDescent="0.25">
      <c r="C1596" s="127"/>
      <c r="D1596" s="126"/>
      <c r="E1596" s="125">
        <v>355</v>
      </c>
      <c r="F1596" s="125" t="s">
        <v>1604</v>
      </c>
      <c r="G1596" s="126" t="s">
        <v>3450</v>
      </c>
      <c r="H1596" s="126"/>
    </row>
    <row r="1597" spans="3:8" x14ac:dyDescent="0.25">
      <c r="C1597" s="127"/>
      <c r="D1597" s="126"/>
      <c r="E1597" s="125">
        <v>357</v>
      </c>
      <c r="F1597" s="125" t="s">
        <v>1607</v>
      </c>
      <c r="G1597" s="126" t="s">
        <v>3451</v>
      </c>
      <c r="H1597" s="126"/>
    </row>
    <row r="1598" spans="3:8" x14ac:dyDescent="0.25">
      <c r="C1598" s="127"/>
      <c r="D1598" s="126"/>
      <c r="E1598" s="125">
        <v>359</v>
      </c>
      <c r="F1598" s="125" t="s">
        <v>1608</v>
      </c>
      <c r="G1598" s="126" t="s">
        <v>3452</v>
      </c>
      <c r="H1598" s="126"/>
    </row>
    <row r="1599" spans="3:8" x14ac:dyDescent="0.25">
      <c r="C1599" s="127"/>
      <c r="D1599" s="126"/>
      <c r="E1599" s="125">
        <v>456</v>
      </c>
      <c r="F1599" s="125" t="s">
        <v>1610</v>
      </c>
      <c r="G1599" s="126" t="s">
        <v>3453</v>
      </c>
      <c r="H1599" s="126"/>
    </row>
    <row r="1600" spans="3:8" x14ac:dyDescent="0.25">
      <c r="C1600" s="127"/>
      <c r="D1600" s="126"/>
      <c r="E1600" s="125">
        <v>501</v>
      </c>
      <c r="F1600" s="125" t="s">
        <v>1646</v>
      </c>
      <c r="G1600" s="126" t="s">
        <v>3454</v>
      </c>
      <c r="H1600" s="126"/>
    </row>
    <row r="1601" spans="3:8" x14ac:dyDescent="0.25">
      <c r="C1601" s="127"/>
      <c r="D1601" s="126"/>
      <c r="E1601" s="125">
        <v>588</v>
      </c>
      <c r="F1601" s="125" t="s">
        <v>1615</v>
      </c>
      <c r="G1601" s="126" t="s">
        <v>3455</v>
      </c>
      <c r="H1601" s="126"/>
    </row>
    <row r="1602" spans="3:8" x14ac:dyDescent="0.25">
      <c r="C1602" s="127"/>
      <c r="D1602" s="126"/>
      <c r="E1602" s="125">
        <v>589</v>
      </c>
      <c r="F1602" s="125" t="s">
        <v>1664</v>
      </c>
      <c r="G1602" s="126" t="s">
        <v>3456</v>
      </c>
      <c r="H1602" s="126"/>
    </row>
    <row r="1603" spans="3:8" x14ac:dyDescent="0.25">
      <c r="C1603" s="127"/>
      <c r="D1603" s="126"/>
      <c r="E1603" s="125">
        <v>632</v>
      </c>
      <c r="F1603" s="125" t="s">
        <v>1616</v>
      </c>
      <c r="G1603" s="126" t="s">
        <v>3457</v>
      </c>
      <c r="H1603" s="126"/>
    </row>
    <row r="1604" spans="3:8" x14ac:dyDescent="0.25">
      <c r="C1604" s="127"/>
      <c r="D1604" s="126"/>
      <c r="E1604" s="125">
        <v>634</v>
      </c>
      <c r="F1604" s="125" t="s">
        <v>1617</v>
      </c>
      <c r="G1604" s="126" t="s">
        <v>3458</v>
      </c>
      <c r="H1604" s="126"/>
    </row>
    <row r="1605" spans="3:8" x14ac:dyDescent="0.25">
      <c r="C1605" s="127"/>
      <c r="D1605" s="126"/>
      <c r="E1605" s="125">
        <v>636</v>
      </c>
      <c r="F1605" s="125" t="s">
        <v>1618</v>
      </c>
      <c r="G1605" s="126" t="s">
        <v>3459</v>
      </c>
      <c r="H1605" s="126"/>
    </row>
    <row r="1606" spans="3:8" x14ac:dyDescent="0.25">
      <c r="C1606" s="127"/>
      <c r="D1606" s="126"/>
      <c r="E1606" s="125">
        <v>691</v>
      </c>
      <c r="F1606" s="125" t="s">
        <v>1621</v>
      </c>
      <c r="G1606" s="126" t="s">
        <v>3460</v>
      </c>
      <c r="H1606" s="126"/>
    </row>
    <row r="1607" spans="3:8" x14ac:dyDescent="0.25">
      <c r="C1607" s="127"/>
      <c r="D1607" s="126"/>
      <c r="E1607" s="125">
        <v>692</v>
      </c>
      <c r="F1607" s="125" t="s">
        <v>1665</v>
      </c>
      <c r="G1607" s="126" t="s">
        <v>3461</v>
      </c>
      <c r="H1607" s="126"/>
    </row>
    <row r="1608" spans="3:8" x14ac:dyDescent="0.25">
      <c r="C1608" s="127"/>
      <c r="D1608" s="126"/>
      <c r="E1608" s="125">
        <v>735</v>
      </c>
      <c r="F1608" s="125" t="s">
        <v>1666</v>
      </c>
      <c r="G1608" s="126" t="s">
        <v>3462</v>
      </c>
      <c r="H1608" s="126"/>
    </row>
    <row r="1609" spans="3:8" x14ac:dyDescent="0.25">
      <c r="C1609" s="127"/>
      <c r="D1609" s="126"/>
      <c r="E1609" s="125">
        <v>814</v>
      </c>
      <c r="F1609" s="125" t="s">
        <v>3815</v>
      </c>
      <c r="G1609" s="126" t="s">
        <v>3463</v>
      </c>
      <c r="H1609" s="126"/>
    </row>
    <row r="1610" spans="3:8" x14ac:dyDescent="0.25">
      <c r="C1610" s="127"/>
      <c r="D1610" s="126"/>
      <c r="E1610" s="125">
        <v>815</v>
      </c>
      <c r="F1610" s="125" t="s">
        <v>3816</v>
      </c>
      <c r="G1610" s="126" t="s">
        <v>3464</v>
      </c>
      <c r="H1610" s="126"/>
    </row>
    <row r="1611" spans="3:8" x14ac:dyDescent="0.25">
      <c r="C1611" s="127"/>
      <c r="D1611" s="126"/>
      <c r="E1611" s="125">
        <v>867</v>
      </c>
      <c r="F1611" s="125" t="s">
        <v>1631</v>
      </c>
      <c r="G1611" s="126" t="s">
        <v>3465</v>
      </c>
      <c r="H1611" s="126"/>
    </row>
    <row r="1612" spans="3:8" x14ac:dyDescent="0.25">
      <c r="C1612" s="127"/>
      <c r="D1612" s="126"/>
      <c r="E1612" s="125">
        <v>868</v>
      </c>
      <c r="F1612" s="125" t="s">
        <v>3817</v>
      </c>
      <c r="G1612" s="126" t="s">
        <v>3466</v>
      </c>
      <c r="H1612" s="126"/>
    </row>
    <row r="1613" spans="3:8" x14ac:dyDescent="0.25">
      <c r="C1613" s="127"/>
      <c r="D1613" s="126"/>
      <c r="E1613" s="125">
        <v>869</v>
      </c>
      <c r="F1613" s="125" t="s">
        <v>1667</v>
      </c>
      <c r="G1613" s="126" t="s">
        <v>3467</v>
      </c>
      <c r="H1613" s="126"/>
    </row>
    <row r="1614" spans="3:8" x14ac:dyDescent="0.25">
      <c r="C1614" s="127"/>
      <c r="D1614" s="126"/>
      <c r="E1614" s="125">
        <v>870</v>
      </c>
      <c r="F1614" s="125" t="s">
        <v>1591</v>
      </c>
      <c r="G1614" s="126" t="s">
        <v>3468</v>
      </c>
      <c r="H1614" s="126"/>
    </row>
    <row r="1615" spans="3:8" x14ac:dyDescent="0.25">
      <c r="C1615" s="127"/>
      <c r="D1615" s="126"/>
      <c r="E1615" s="125">
        <v>871</v>
      </c>
      <c r="F1615" s="125" t="s">
        <v>1636</v>
      </c>
      <c r="G1615" s="126" t="s">
        <v>3469</v>
      </c>
      <c r="H1615" s="126"/>
    </row>
    <row r="1616" spans="3:8" x14ac:dyDescent="0.25">
      <c r="C1616" s="127"/>
      <c r="D1616" s="126"/>
      <c r="E1616" s="125">
        <v>872</v>
      </c>
      <c r="F1616" s="125" t="s">
        <v>1668</v>
      </c>
      <c r="G1616" s="126" t="s">
        <v>3470</v>
      </c>
      <c r="H1616" s="126"/>
    </row>
    <row r="1617" spans="3:8" x14ac:dyDescent="0.25">
      <c r="C1617" s="127"/>
      <c r="D1617" s="126"/>
      <c r="E1617" s="125">
        <v>873</v>
      </c>
      <c r="F1617" s="125" t="s">
        <v>1669</v>
      </c>
      <c r="G1617" s="126" t="s">
        <v>3471</v>
      </c>
      <c r="H1617" s="126"/>
    </row>
    <row r="1618" spans="3:8" x14ac:dyDescent="0.25">
      <c r="C1618" s="127"/>
      <c r="D1618" s="126"/>
      <c r="E1618" s="125">
        <v>20</v>
      </c>
      <c r="F1618" s="125" t="s">
        <v>1670</v>
      </c>
      <c r="G1618" s="126" t="s">
        <v>3472</v>
      </c>
      <c r="H1618" s="126"/>
    </row>
    <row r="1619" spans="3:8" x14ac:dyDescent="0.25">
      <c r="C1619" s="127"/>
      <c r="D1619" s="126"/>
      <c r="E1619" s="125">
        <v>21</v>
      </c>
      <c r="F1619" s="125" t="s">
        <v>1671</v>
      </c>
      <c r="G1619" s="126" t="s">
        <v>3473</v>
      </c>
      <c r="H1619" s="126"/>
    </row>
    <row r="1620" spans="3:8" x14ac:dyDescent="0.25">
      <c r="C1620" s="127"/>
      <c r="D1620" s="126"/>
      <c r="E1620" s="125">
        <v>22</v>
      </c>
      <c r="F1620" s="125" t="s">
        <v>1672</v>
      </c>
      <c r="G1620" s="126" t="s">
        <v>3474</v>
      </c>
      <c r="H1620" s="126"/>
    </row>
    <row r="1621" spans="3:8" x14ac:dyDescent="0.25">
      <c r="C1621" s="127"/>
      <c r="D1621" s="126"/>
      <c r="E1621" s="125">
        <v>23</v>
      </c>
      <c r="F1621" s="125" t="s">
        <v>1673</v>
      </c>
      <c r="G1621" s="126" t="s">
        <v>3475</v>
      </c>
      <c r="H1621" s="126"/>
    </row>
    <row r="1622" spans="3:8" x14ac:dyDescent="0.25">
      <c r="C1622" s="127"/>
      <c r="D1622" s="126"/>
      <c r="E1622" s="125">
        <v>24</v>
      </c>
      <c r="F1622" s="125" t="s">
        <v>1674</v>
      </c>
      <c r="G1622" s="126" t="s">
        <v>3476</v>
      </c>
      <c r="H1622" s="126"/>
    </row>
    <row r="1623" spans="3:8" x14ac:dyDescent="0.25">
      <c r="C1623" s="127"/>
      <c r="D1623" s="126"/>
      <c r="E1623" s="125">
        <v>25</v>
      </c>
      <c r="F1623" s="125" t="s">
        <v>1675</v>
      </c>
      <c r="G1623" s="126" t="s">
        <v>3477</v>
      </c>
      <c r="H1623" s="126"/>
    </row>
    <row r="1624" spans="3:8" x14ac:dyDescent="0.25">
      <c r="C1624" s="127"/>
      <c r="D1624" s="126"/>
      <c r="E1624" s="125">
        <v>26</v>
      </c>
      <c r="F1624" s="125" t="s">
        <v>1676</v>
      </c>
      <c r="G1624" s="126" t="s">
        <v>3478</v>
      </c>
      <c r="H1624" s="126"/>
    </row>
    <row r="1625" spans="3:8" x14ac:dyDescent="0.25">
      <c r="C1625" s="127"/>
      <c r="D1625" s="126"/>
      <c r="E1625" s="125">
        <v>27</v>
      </c>
      <c r="F1625" s="125" t="s">
        <v>1677</v>
      </c>
      <c r="G1625" s="126" t="s">
        <v>3479</v>
      </c>
      <c r="H1625" s="126"/>
    </row>
    <row r="1626" spans="3:8" x14ac:dyDescent="0.25">
      <c r="C1626" s="127"/>
      <c r="D1626" s="126"/>
      <c r="E1626" s="125">
        <v>100</v>
      </c>
      <c r="F1626" s="125" t="s">
        <v>1678</v>
      </c>
      <c r="G1626" s="126" t="s">
        <v>3480</v>
      </c>
      <c r="H1626" s="126"/>
    </row>
    <row r="1627" spans="3:8" x14ac:dyDescent="0.25">
      <c r="C1627" s="127"/>
      <c r="D1627" s="126"/>
      <c r="E1627" s="125">
        <v>101</v>
      </c>
      <c r="F1627" s="125" t="s">
        <v>1679</v>
      </c>
      <c r="G1627" s="126" t="s">
        <v>3481</v>
      </c>
      <c r="H1627" s="126"/>
    </row>
    <row r="1628" spans="3:8" x14ac:dyDescent="0.25">
      <c r="C1628" s="127"/>
      <c r="D1628" s="126"/>
      <c r="E1628" s="125">
        <v>102</v>
      </c>
      <c r="F1628" s="125" t="s">
        <v>1680</v>
      </c>
      <c r="G1628" s="126" t="s">
        <v>3482</v>
      </c>
      <c r="H1628" s="126"/>
    </row>
    <row r="1629" spans="3:8" x14ac:dyDescent="0.25">
      <c r="C1629" s="127"/>
      <c r="D1629" s="126"/>
      <c r="E1629" s="125">
        <v>103</v>
      </c>
      <c r="F1629" s="125" t="s">
        <v>1681</v>
      </c>
      <c r="G1629" s="126" t="s">
        <v>3483</v>
      </c>
      <c r="H1629" s="126"/>
    </row>
    <row r="1630" spans="3:8" x14ac:dyDescent="0.25">
      <c r="C1630" s="127"/>
      <c r="D1630" s="126"/>
      <c r="E1630" s="125">
        <v>104</v>
      </c>
      <c r="F1630" s="125" t="s">
        <v>1682</v>
      </c>
      <c r="G1630" s="126" t="s">
        <v>3484</v>
      </c>
      <c r="H1630" s="126"/>
    </row>
    <row r="1631" spans="3:8" x14ac:dyDescent="0.25">
      <c r="C1631" s="127"/>
      <c r="D1631" s="126"/>
      <c r="E1631" s="125">
        <v>105</v>
      </c>
      <c r="F1631" s="125" t="s">
        <v>1683</v>
      </c>
      <c r="G1631" s="126" t="s">
        <v>3485</v>
      </c>
      <c r="H1631" s="126"/>
    </row>
    <row r="1632" spans="3:8" x14ac:dyDescent="0.25">
      <c r="C1632" s="127"/>
      <c r="D1632" s="126"/>
      <c r="E1632" s="125">
        <v>150</v>
      </c>
      <c r="F1632" s="125" t="s">
        <v>1684</v>
      </c>
      <c r="G1632" s="126" t="s">
        <v>3486</v>
      </c>
      <c r="H1632" s="126"/>
    </row>
    <row r="1633" spans="3:8" x14ac:dyDescent="0.25">
      <c r="C1633" s="127"/>
      <c r="D1633" s="126"/>
      <c r="E1633" s="125">
        <v>151</v>
      </c>
      <c r="F1633" s="125" t="s">
        <v>1685</v>
      </c>
      <c r="G1633" s="126" t="s">
        <v>3487</v>
      </c>
      <c r="H1633" s="126"/>
    </row>
    <row r="1634" spans="3:8" x14ac:dyDescent="0.25">
      <c r="C1634" s="127"/>
      <c r="D1634" s="126"/>
      <c r="E1634" s="125">
        <v>152</v>
      </c>
      <c r="F1634" s="125" t="s">
        <v>1686</v>
      </c>
      <c r="G1634" s="126" t="s">
        <v>3488</v>
      </c>
      <c r="H1634" s="126"/>
    </row>
    <row r="1635" spans="3:8" x14ac:dyDescent="0.25">
      <c r="C1635" s="127"/>
      <c r="D1635" s="126"/>
      <c r="E1635" s="125">
        <v>153</v>
      </c>
      <c r="F1635" s="125" t="s">
        <v>1687</v>
      </c>
      <c r="G1635" s="126" t="s">
        <v>3489</v>
      </c>
      <c r="H1635" s="126"/>
    </row>
    <row r="1636" spans="3:8" x14ac:dyDescent="0.25">
      <c r="C1636" s="127"/>
      <c r="D1636" s="126"/>
      <c r="E1636" s="125">
        <v>154</v>
      </c>
      <c r="F1636" s="125" t="s">
        <v>1688</v>
      </c>
      <c r="G1636" s="126" t="s">
        <v>3490</v>
      </c>
      <c r="H1636" s="126"/>
    </row>
    <row r="1637" spans="3:8" x14ac:dyDescent="0.25">
      <c r="C1637" s="127"/>
      <c r="D1637" s="126"/>
      <c r="E1637" s="125">
        <v>155</v>
      </c>
      <c r="F1637" s="125" t="s">
        <v>1689</v>
      </c>
      <c r="G1637" s="126" t="s">
        <v>3491</v>
      </c>
      <c r="H1637" s="126"/>
    </row>
    <row r="1638" spans="3:8" x14ac:dyDescent="0.25">
      <c r="C1638" s="127"/>
      <c r="D1638" s="126"/>
      <c r="E1638" s="125">
        <v>322</v>
      </c>
      <c r="F1638" s="125" t="s">
        <v>1690</v>
      </c>
      <c r="G1638" s="126" t="s">
        <v>3492</v>
      </c>
      <c r="H1638" s="126"/>
    </row>
    <row r="1639" spans="3:8" x14ac:dyDescent="0.25">
      <c r="C1639" s="127"/>
      <c r="D1639" s="126"/>
      <c r="E1639" s="125">
        <v>330</v>
      </c>
      <c r="F1639" s="125" t="s">
        <v>1691</v>
      </c>
      <c r="G1639" s="126" t="s">
        <v>3493</v>
      </c>
      <c r="H1639" s="126"/>
    </row>
    <row r="1640" spans="3:8" x14ac:dyDescent="0.25">
      <c r="C1640" s="127"/>
      <c r="D1640" s="126"/>
      <c r="E1640" s="125">
        <v>331</v>
      </c>
      <c r="F1640" s="125" t="s">
        <v>1692</v>
      </c>
      <c r="G1640" s="126" t="s">
        <v>3494</v>
      </c>
      <c r="H1640" s="126"/>
    </row>
    <row r="1641" spans="3:8" x14ac:dyDescent="0.25">
      <c r="C1641" s="127"/>
      <c r="D1641" s="126"/>
      <c r="E1641" s="125">
        <v>360</v>
      </c>
      <c r="F1641" s="125" t="s">
        <v>1693</v>
      </c>
      <c r="G1641" s="126" t="s">
        <v>3495</v>
      </c>
      <c r="H1641" s="126"/>
    </row>
    <row r="1642" spans="3:8" x14ac:dyDescent="0.25">
      <c r="C1642" s="127"/>
      <c r="D1642" s="126"/>
      <c r="E1642" s="125">
        <v>361</v>
      </c>
      <c r="F1642" s="125" t="s">
        <v>1694</v>
      </c>
      <c r="G1642" s="126" t="s">
        <v>3496</v>
      </c>
      <c r="H1642" s="126"/>
    </row>
    <row r="1643" spans="3:8" x14ac:dyDescent="0.25">
      <c r="C1643" s="127"/>
      <c r="D1643" s="126"/>
      <c r="E1643" s="125">
        <v>362</v>
      </c>
      <c r="F1643" s="125" t="s">
        <v>1695</v>
      </c>
      <c r="G1643" s="126" t="s">
        <v>3497</v>
      </c>
      <c r="H1643" s="126"/>
    </row>
    <row r="1644" spans="3:8" x14ac:dyDescent="0.25">
      <c r="C1644" s="127"/>
      <c r="D1644" s="126"/>
      <c r="E1644" s="125">
        <v>363</v>
      </c>
      <c r="F1644" s="125" t="s">
        <v>1696</v>
      </c>
      <c r="G1644" s="126" t="s">
        <v>3498</v>
      </c>
      <c r="H1644" s="126"/>
    </row>
    <row r="1645" spans="3:8" x14ac:dyDescent="0.25">
      <c r="C1645" s="127"/>
      <c r="D1645" s="126"/>
      <c r="E1645" s="125">
        <v>364</v>
      </c>
      <c r="F1645" s="125" t="s">
        <v>1697</v>
      </c>
      <c r="G1645" s="126" t="s">
        <v>3499</v>
      </c>
      <c r="H1645" s="126"/>
    </row>
    <row r="1646" spans="3:8" x14ac:dyDescent="0.25">
      <c r="C1646" s="127"/>
      <c r="D1646" s="126"/>
      <c r="E1646" s="125">
        <v>365</v>
      </c>
      <c r="F1646" s="125" t="s">
        <v>1698</v>
      </c>
      <c r="G1646" s="126" t="s">
        <v>3500</v>
      </c>
      <c r="H1646" s="126"/>
    </row>
    <row r="1647" spans="3:8" x14ac:dyDescent="0.25">
      <c r="C1647" s="127"/>
      <c r="D1647" s="126"/>
      <c r="E1647" s="125">
        <v>370</v>
      </c>
      <c r="F1647" s="125" t="s">
        <v>1699</v>
      </c>
      <c r="G1647" s="126" t="s">
        <v>3501</v>
      </c>
      <c r="H1647" s="126"/>
    </row>
    <row r="1648" spans="3:8" x14ac:dyDescent="0.25">
      <c r="C1648" s="127"/>
      <c r="D1648" s="126"/>
      <c r="E1648" s="125">
        <v>371</v>
      </c>
      <c r="F1648" s="125" t="s">
        <v>1700</v>
      </c>
      <c r="G1648" s="126" t="s">
        <v>3502</v>
      </c>
      <c r="H1648" s="126"/>
    </row>
    <row r="1649" spans="3:8" x14ac:dyDescent="0.25">
      <c r="C1649" s="127"/>
      <c r="D1649" s="126"/>
      <c r="E1649" s="125">
        <v>520</v>
      </c>
      <c r="F1649" s="125" t="s">
        <v>1701</v>
      </c>
      <c r="G1649" s="126" t="s">
        <v>3503</v>
      </c>
      <c r="H1649" s="126"/>
    </row>
    <row r="1650" spans="3:8" x14ac:dyDescent="0.25">
      <c r="C1650" s="127"/>
      <c r="D1650" s="126"/>
      <c r="E1650" s="125">
        <v>521</v>
      </c>
      <c r="F1650" s="125" t="s">
        <v>1702</v>
      </c>
      <c r="G1650" s="126" t="s">
        <v>3504</v>
      </c>
      <c r="H1650" s="126"/>
    </row>
    <row r="1651" spans="3:8" x14ac:dyDescent="0.25">
      <c r="C1651" s="127"/>
      <c r="D1651" s="126"/>
      <c r="E1651" s="125">
        <v>522</v>
      </c>
      <c r="F1651" s="125" t="s">
        <v>1703</v>
      </c>
      <c r="G1651" s="126" t="s">
        <v>3505</v>
      </c>
      <c r="H1651" s="126"/>
    </row>
    <row r="1652" spans="3:8" x14ac:dyDescent="0.25">
      <c r="C1652" s="127"/>
      <c r="D1652" s="126"/>
      <c r="E1652" s="125">
        <v>523</v>
      </c>
      <c r="F1652" s="125" t="s">
        <v>1704</v>
      </c>
      <c r="G1652" s="126" t="s">
        <v>3506</v>
      </c>
      <c r="H1652" s="126"/>
    </row>
    <row r="1653" spans="3:8" x14ac:dyDescent="0.25">
      <c r="C1653" s="127"/>
      <c r="D1653" s="126"/>
      <c r="E1653" s="125">
        <v>580</v>
      </c>
      <c r="F1653" s="125" t="s">
        <v>1705</v>
      </c>
      <c r="G1653" s="126" t="s">
        <v>3507</v>
      </c>
      <c r="H1653" s="126"/>
    </row>
    <row r="1654" spans="3:8" x14ac:dyDescent="0.25">
      <c r="C1654" s="127"/>
      <c r="D1654" s="126"/>
      <c r="E1654" s="125">
        <v>755</v>
      </c>
      <c r="F1654" s="125" t="s">
        <v>1706</v>
      </c>
      <c r="G1654" s="126" t="s">
        <v>3508</v>
      </c>
      <c r="H1654" s="126"/>
    </row>
    <row r="1655" spans="3:8" x14ac:dyDescent="0.25">
      <c r="C1655" s="127"/>
      <c r="D1655" s="126"/>
      <c r="E1655" s="125">
        <v>756</v>
      </c>
      <c r="F1655" s="125" t="s">
        <v>1707</v>
      </c>
      <c r="G1655" s="126" t="s">
        <v>3509</v>
      </c>
      <c r="H1655" s="126"/>
    </row>
    <row r="1656" spans="3:8" x14ac:dyDescent="0.25">
      <c r="C1656" s="127"/>
      <c r="D1656" s="126"/>
      <c r="E1656" s="125">
        <v>757</v>
      </c>
      <c r="F1656" s="125" t="s">
        <v>1708</v>
      </c>
      <c r="G1656" s="126" t="s">
        <v>3510</v>
      </c>
      <c r="H1656" s="126"/>
    </row>
    <row r="1657" spans="3:8" x14ac:dyDescent="0.25">
      <c r="C1657" s="127"/>
      <c r="D1657" s="126"/>
      <c r="E1657" s="125">
        <v>758</v>
      </c>
      <c r="F1657" s="125" t="s">
        <v>1709</v>
      </c>
      <c r="G1657" s="126" t="s">
        <v>3511</v>
      </c>
      <c r="H1657" s="126"/>
    </row>
    <row r="1658" spans="3:8" x14ac:dyDescent="0.25">
      <c r="C1658" s="127"/>
      <c r="D1658" s="126"/>
      <c r="E1658" s="125">
        <v>759</v>
      </c>
      <c r="F1658" s="125" t="s">
        <v>1710</v>
      </c>
      <c r="G1658" s="126" t="s">
        <v>3512</v>
      </c>
      <c r="H1658" s="126"/>
    </row>
    <row r="1659" spans="3:8" x14ac:dyDescent="0.25">
      <c r="C1659" s="127"/>
      <c r="D1659" s="126"/>
      <c r="E1659" s="125">
        <v>760</v>
      </c>
      <c r="F1659" s="125" t="s">
        <v>1711</v>
      </c>
      <c r="G1659" s="126" t="s">
        <v>3513</v>
      </c>
      <c r="H1659" s="126"/>
    </row>
    <row r="1660" spans="3:8" x14ac:dyDescent="0.25">
      <c r="C1660" s="127"/>
      <c r="D1660" s="126"/>
      <c r="E1660" s="125">
        <v>761</v>
      </c>
      <c r="F1660" s="125" t="s">
        <v>1712</v>
      </c>
      <c r="G1660" s="126" t="s">
        <v>3514</v>
      </c>
      <c r="H1660" s="126"/>
    </row>
    <row r="1661" spans="3:8" x14ac:dyDescent="0.25">
      <c r="C1661" s="127"/>
      <c r="D1661" s="126"/>
      <c r="E1661" s="125">
        <v>762</v>
      </c>
      <c r="F1661" s="125" t="s">
        <v>1713</v>
      </c>
      <c r="G1661" s="126" t="s">
        <v>3515</v>
      </c>
      <c r="H1661" s="126"/>
    </row>
    <row r="1662" spans="3:8" x14ac:dyDescent="0.25">
      <c r="C1662" s="127"/>
      <c r="D1662" s="126"/>
      <c r="E1662" s="125">
        <v>500</v>
      </c>
      <c r="F1662" s="125" t="s">
        <v>1714</v>
      </c>
      <c r="G1662" s="126" t="s">
        <v>3516</v>
      </c>
      <c r="H1662" s="126"/>
    </row>
    <row r="1663" spans="3:8" x14ac:dyDescent="0.25">
      <c r="C1663" s="127"/>
      <c r="D1663" s="126"/>
      <c r="E1663" s="125">
        <v>501</v>
      </c>
      <c r="F1663" s="125" t="s">
        <v>1715</v>
      </c>
      <c r="G1663" s="126" t="s">
        <v>3517</v>
      </c>
      <c r="H1663" s="126"/>
    </row>
    <row r="1664" spans="3:8" x14ac:dyDescent="0.25">
      <c r="C1664" s="127"/>
      <c r="D1664" s="126"/>
      <c r="E1664" s="125">
        <v>502</v>
      </c>
      <c r="F1664" s="125" t="s">
        <v>1716</v>
      </c>
      <c r="G1664" s="126" t="s">
        <v>3518</v>
      </c>
      <c r="H1664" s="126"/>
    </row>
    <row r="1665" spans="3:8" x14ac:dyDescent="0.25">
      <c r="C1665" s="127"/>
      <c r="D1665" s="126"/>
      <c r="E1665" s="125">
        <v>505</v>
      </c>
      <c r="F1665" s="125" t="s">
        <v>1717</v>
      </c>
      <c r="G1665" s="126" t="s">
        <v>3519</v>
      </c>
      <c r="H1665" s="126"/>
    </row>
    <row r="1666" spans="3:8" x14ac:dyDescent="0.25">
      <c r="C1666" s="127"/>
      <c r="D1666" s="126"/>
      <c r="E1666" s="125">
        <v>1</v>
      </c>
      <c r="F1666" s="125" t="s">
        <v>1718</v>
      </c>
      <c r="G1666" s="126" t="s">
        <v>3520</v>
      </c>
      <c r="H1666" s="126"/>
    </row>
    <row r="1667" spans="3:8" x14ac:dyDescent="0.25">
      <c r="C1667" s="127"/>
      <c r="D1667" s="126"/>
      <c r="E1667" s="125">
        <v>45</v>
      </c>
      <c r="F1667" s="125" t="s">
        <v>1719</v>
      </c>
      <c r="G1667" s="126" t="s">
        <v>3521</v>
      </c>
      <c r="H1667" s="126"/>
    </row>
    <row r="1668" spans="3:8" x14ac:dyDescent="0.25">
      <c r="C1668" s="127"/>
      <c r="D1668" s="126"/>
      <c r="E1668" s="125">
        <v>46</v>
      </c>
      <c r="F1668" s="125" t="s">
        <v>1720</v>
      </c>
      <c r="G1668" s="126" t="s">
        <v>3522</v>
      </c>
      <c r="H1668" s="126"/>
    </row>
    <row r="1669" spans="3:8" x14ac:dyDescent="0.25">
      <c r="C1669" s="127"/>
      <c r="D1669" s="126"/>
      <c r="E1669" s="125">
        <v>89</v>
      </c>
      <c r="F1669" s="125" t="s">
        <v>1721</v>
      </c>
      <c r="G1669" s="126" t="s">
        <v>3523</v>
      </c>
      <c r="H1669" s="126"/>
    </row>
    <row r="1670" spans="3:8" x14ac:dyDescent="0.25">
      <c r="C1670" s="127"/>
      <c r="D1670" s="126"/>
      <c r="E1670" s="125">
        <v>353</v>
      </c>
      <c r="F1670" s="125" t="s">
        <v>1722</v>
      </c>
      <c r="G1670" s="126" t="s">
        <v>3524</v>
      </c>
      <c r="H1670" s="126"/>
    </row>
    <row r="1671" spans="3:8" x14ac:dyDescent="0.25">
      <c r="C1671" s="127"/>
      <c r="D1671" s="126"/>
      <c r="E1671" s="125">
        <v>456</v>
      </c>
      <c r="F1671" s="125" t="s">
        <v>1723</v>
      </c>
      <c r="G1671" s="126" t="s">
        <v>3525</v>
      </c>
      <c r="H1671" s="126"/>
    </row>
    <row r="1672" spans="3:8" x14ac:dyDescent="0.25">
      <c r="C1672" s="127"/>
      <c r="D1672" s="126"/>
      <c r="E1672" s="125">
        <v>588</v>
      </c>
      <c r="F1672" s="125" t="s">
        <v>1724</v>
      </c>
      <c r="G1672" s="126" t="s">
        <v>3526</v>
      </c>
      <c r="H1672" s="126"/>
    </row>
    <row r="1673" spans="3:8" x14ac:dyDescent="0.25">
      <c r="C1673" s="127"/>
      <c r="D1673" s="126"/>
      <c r="E1673" s="125">
        <v>632</v>
      </c>
      <c r="F1673" s="125" t="s">
        <v>1725</v>
      </c>
      <c r="G1673" s="126" t="s">
        <v>3527</v>
      </c>
      <c r="H1673" s="126"/>
    </row>
    <row r="1674" spans="3:8" x14ac:dyDescent="0.25">
      <c r="C1674" s="127"/>
      <c r="D1674" s="126"/>
      <c r="E1674" s="125">
        <v>735</v>
      </c>
      <c r="F1674" s="125" t="s">
        <v>1726</v>
      </c>
      <c r="G1674" s="126" t="s">
        <v>3528</v>
      </c>
      <c r="H1674" s="126"/>
    </row>
    <row r="1675" spans="3:8" x14ac:dyDescent="0.25">
      <c r="C1675" s="127"/>
      <c r="D1675" s="126"/>
      <c r="E1675" s="125">
        <v>739</v>
      </c>
      <c r="F1675" s="125" t="s">
        <v>1727</v>
      </c>
      <c r="G1675" s="126" t="s">
        <v>3529</v>
      </c>
      <c r="H1675" s="126"/>
    </row>
    <row r="1676" spans="3:8" x14ac:dyDescent="0.25">
      <c r="C1676" s="127"/>
      <c r="D1676" s="126"/>
      <c r="E1676" s="125">
        <v>1</v>
      </c>
      <c r="F1676" s="125" t="s">
        <v>1728</v>
      </c>
      <c r="G1676" s="126" t="s">
        <v>3530</v>
      </c>
      <c r="H1676" s="126"/>
    </row>
    <row r="1677" spans="3:8" x14ac:dyDescent="0.25">
      <c r="C1677" s="127"/>
      <c r="D1677" s="126"/>
      <c r="E1677" s="125">
        <v>2</v>
      </c>
      <c r="F1677" s="125" t="s">
        <v>1729</v>
      </c>
      <c r="G1677" s="126" t="s">
        <v>3531</v>
      </c>
      <c r="H1677" s="126"/>
    </row>
    <row r="1678" spans="3:8" x14ac:dyDescent="0.25">
      <c r="C1678" s="127"/>
      <c r="D1678" s="126"/>
      <c r="E1678" s="125">
        <v>3</v>
      </c>
      <c r="F1678" s="125" t="s">
        <v>1730</v>
      </c>
      <c r="G1678" s="126" t="s">
        <v>3532</v>
      </c>
      <c r="H1678" s="126"/>
    </row>
    <row r="1679" spans="3:8" x14ac:dyDescent="0.25">
      <c r="C1679" s="127"/>
      <c r="D1679" s="126"/>
      <c r="E1679" s="125">
        <v>4</v>
      </c>
      <c r="F1679" s="125" t="s">
        <v>1731</v>
      </c>
      <c r="G1679" s="126" t="s">
        <v>3533</v>
      </c>
      <c r="H1679" s="126"/>
    </row>
    <row r="1680" spans="3:8" x14ac:dyDescent="0.25">
      <c r="C1680" s="127"/>
      <c r="D1680" s="126"/>
      <c r="E1680" s="125">
        <v>5</v>
      </c>
      <c r="F1680" s="125" t="s">
        <v>1732</v>
      </c>
      <c r="G1680" s="126" t="s">
        <v>3534</v>
      </c>
      <c r="H1680" s="126"/>
    </row>
    <row r="1681" spans="3:8" x14ac:dyDescent="0.25">
      <c r="C1681" s="127"/>
      <c r="D1681" s="126"/>
      <c r="E1681" s="125">
        <v>6</v>
      </c>
      <c r="F1681" s="125" t="s">
        <v>1733</v>
      </c>
      <c r="G1681" s="126" t="s">
        <v>3535</v>
      </c>
      <c r="H1681" s="126"/>
    </row>
    <row r="1682" spans="3:8" x14ac:dyDescent="0.25">
      <c r="C1682" s="127"/>
      <c r="D1682" s="126"/>
      <c r="E1682" s="125">
        <v>8</v>
      </c>
      <c r="F1682" s="125" t="s">
        <v>1734</v>
      </c>
      <c r="G1682" s="126" t="s">
        <v>3536</v>
      </c>
      <c r="H1682" s="126"/>
    </row>
    <row r="1683" spans="3:8" x14ac:dyDescent="0.25">
      <c r="C1683" s="127"/>
      <c r="D1683" s="126"/>
      <c r="E1683" s="125">
        <v>9</v>
      </c>
      <c r="F1683" s="125" t="s">
        <v>1735</v>
      </c>
      <c r="G1683" s="126" t="s">
        <v>3537</v>
      </c>
      <c r="H1683" s="126"/>
    </row>
    <row r="1684" spans="3:8" x14ac:dyDescent="0.25">
      <c r="C1684" s="127"/>
      <c r="D1684" s="126"/>
      <c r="E1684" s="125">
        <v>10</v>
      </c>
      <c r="F1684" s="125" t="s">
        <v>1736</v>
      </c>
      <c r="G1684" s="126" t="s">
        <v>3538</v>
      </c>
      <c r="H1684" s="126"/>
    </row>
    <row r="1685" spans="3:8" x14ac:dyDescent="0.25">
      <c r="C1685" s="127"/>
      <c r="D1685" s="126"/>
      <c r="E1685" s="125">
        <v>45</v>
      </c>
      <c r="F1685" s="125" t="s">
        <v>1737</v>
      </c>
      <c r="G1685" s="126" t="s">
        <v>3539</v>
      </c>
      <c r="H1685" s="126"/>
    </row>
    <row r="1686" spans="3:8" x14ac:dyDescent="0.25">
      <c r="C1686" s="127"/>
      <c r="D1686" s="126"/>
      <c r="E1686" s="125">
        <v>46</v>
      </c>
      <c r="F1686" s="125" t="s">
        <v>1738</v>
      </c>
      <c r="G1686" s="126" t="s">
        <v>3540</v>
      </c>
      <c r="H1686" s="126"/>
    </row>
    <row r="1687" spans="3:8" x14ac:dyDescent="0.25">
      <c r="C1687" s="127"/>
      <c r="D1687" s="126"/>
      <c r="E1687" s="125">
        <v>47</v>
      </c>
      <c r="F1687" s="125" t="s">
        <v>1739</v>
      </c>
      <c r="G1687" s="126" t="s">
        <v>3541</v>
      </c>
      <c r="H1687" s="126"/>
    </row>
    <row r="1688" spans="3:8" x14ac:dyDescent="0.25">
      <c r="C1688" s="127"/>
      <c r="D1688" s="126"/>
      <c r="E1688" s="125">
        <v>48</v>
      </c>
      <c r="F1688" s="125" t="s">
        <v>1740</v>
      </c>
      <c r="G1688" s="126" t="s">
        <v>3542</v>
      </c>
      <c r="H1688" s="126"/>
    </row>
    <row r="1689" spans="3:8" x14ac:dyDescent="0.25">
      <c r="C1689" s="127"/>
      <c r="D1689" s="126"/>
      <c r="E1689" s="125">
        <v>89</v>
      </c>
      <c r="F1689" s="125" t="s">
        <v>1741</v>
      </c>
      <c r="G1689" s="126" t="s">
        <v>3543</v>
      </c>
      <c r="H1689" s="126"/>
    </row>
    <row r="1690" spans="3:8" x14ac:dyDescent="0.25">
      <c r="C1690" s="127"/>
      <c r="D1690" s="126"/>
      <c r="E1690" s="125">
        <v>90</v>
      </c>
      <c r="F1690" s="125" t="s">
        <v>1742</v>
      </c>
      <c r="G1690" s="126" t="s">
        <v>3544</v>
      </c>
      <c r="H1690" s="126"/>
    </row>
    <row r="1691" spans="3:8" x14ac:dyDescent="0.25">
      <c r="C1691" s="127"/>
      <c r="D1691" s="126"/>
      <c r="E1691" s="125">
        <v>91</v>
      </c>
      <c r="F1691" s="125" t="s">
        <v>1743</v>
      </c>
      <c r="G1691" s="126" t="s">
        <v>3545</v>
      </c>
      <c r="H1691" s="126"/>
    </row>
    <row r="1692" spans="3:8" x14ac:dyDescent="0.25">
      <c r="C1692" s="127"/>
      <c r="D1692" s="126"/>
      <c r="E1692" s="125">
        <v>92</v>
      </c>
      <c r="F1692" s="125" t="s">
        <v>1744</v>
      </c>
      <c r="G1692" s="126" t="s">
        <v>3546</v>
      </c>
      <c r="H1692" s="126"/>
    </row>
    <row r="1693" spans="3:8" x14ac:dyDescent="0.25">
      <c r="C1693" s="127"/>
      <c r="D1693" s="126"/>
      <c r="E1693" s="125">
        <v>93</v>
      </c>
      <c r="F1693" s="125" t="s">
        <v>1745</v>
      </c>
      <c r="G1693" s="126" t="s">
        <v>3547</v>
      </c>
      <c r="H1693" s="126"/>
    </row>
    <row r="1694" spans="3:8" x14ac:dyDescent="0.25">
      <c r="C1694" s="127"/>
      <c r="D1694" s="126"/>
      <c r="E1694" s="125">
        <v>94</v>
      </c>
      <c r="F1694" s="125" t="s">
        <v>1746</v>
      </c>
      <c r="G1694" s="126" t="s">
        <v>3548</v>
      </c>
      <c r="H1694" s="126"/>
    </row>
    <row r="1695" spans="3:8" x14ac:dyDescent="0.25">
      <c r="C1695" s="127"/>
      <c r="D1695" s="126"/>
      <c r="E1695" s="125">
        <v>95</v>
      </c>
      <c r="F1695" s="125" t="s">
        <v>1455</v>
      </c>
      <c r="G1695" s="126" t="s">
        <v>3549</v>
      </c>
      <c r="H1695" s="126"/>
    </row>
    <row r="1696" spans="3:8" x14ac:dyDescent="0.25">
      <c r="C1696" s="127"/>
      <c r="D1696" s="126"/>
      <c r="E1696" s="125">
        <v>96</v>
      </c>
      <c r="F1696" s="125" t="s">
        <v>1747</v>
      </c>
      <c r="G1696" s="126" t="s">
        <v>3550</v>
      </c>
      <c r="H1696" s="126"/>
    </row>
    <row r="1697" spans="3:8" x14ac:dyDescent="0.25">
      <c r="C1697" s="127"/>
      <c r="D1697" s="126"/>
      <c r="E1697" s="125">
        <v>97</v>
      </c>
      <c r="F1697" s="125" t="s">
        <v>1748</v>
      </c>
      <c r="G1697" s="126" t="s">
        <v>3551</v>
      </c>
      <c r="H1697" s="126"/>
    </row>
    <row r="1698" spans="3:8" x14ac:dyDescent="0.25">
      <c r="C1698" s="127"/>
      <c r="D1698" s="126"/>
      <c r="E1698" s="125">
        <v>98</v>
      </c>
      <c r="F1698" s="125" t="s">
        <v>1749</v>
      </c>
      <c r="G1698" s="126" t="s">
        <v>3552</v>
      </c>
      <c r="H1698" s="126"/>
    </row>
    <row r="1699" spans="3:8" x14ac:dyDescent="0.25">
      <c r="C1699" s="127"/>
      <c r="D1699" s="126"/>
      <c r="E1699" s="125">
        <v>99</v>
      </c>
      <c r="F1699" s="125" t="s">
        <v>1454</v>
      </c>
      <c r="G1699" s="126" t="s">
        <v>3553</v>
      </c>
      <c r="H1699" s="126"/>
    </row>
    <row r="1700" spans="3:8" x14ac:dyDescent="0.25">
      <c r="C1700" s="127"/>
      <c r="D1700" s="126"/>
      <c r="E1700" s="125">
        <v>100</v>
      </c>
      <c r="F1700" s="125" t="s">
        <v>1750</v>
      </c>
      <c r="G1700" s="126" t="s">
        <v>3554</v>
      </c>
      <c r="H1700" s="126"/>
    </row>
    <row r="1701" spans="3:8" x14ac:dyDescent="0.25">
      <c r="C1701" s="127"/>
      <c r="D1701" s="126"/>
      <c r="E1701" s="125">
        <v>101</v>
      </c>
      <c r="F1701" s="125" t="s">
        <v>1751</v>
      </c>
      <c r="G1701" s="126" t="s">
        <v>3555</v>
      </c>
      <c r="H1701" s="126"/>
    </row>
    <row r="1702" spans="3:8" x14ac:dyDescent="0.25">
      <c r="C1702" s="127"/>
      <c r="D1702" s="126"/>
      <c r="E1702" s="125">
        <v>102</v>
      </c>
      <c r="F1702" s="125" t="s">
        <v>1752</v>
      </c>
      <c r="G1702" s="126" t="s">
        <v>3556</v>
      </c>
      <c r="H1702" s="126"/>
    </row>
    <row r="1703" spans="3:8" x14ac:dyDescent="0.25">
      <c r="C1703" s="127"/>
      <c r="D1703" s="126"/>
      <c r="E1703" s="125">
        <v>133</v>
      </c>
      <c r="F1703" s="125" t="s">
        <v>1753</v>
      </c>
      <c r="G1703" s="126" t="s">
        <v>3557</v>
      </c>
      <c r="H1703" s="126"/>
    </row>
    <row r="1704" spans="3:8" x14ac:dyDescent="0.25">
      <c r="C1704" s="127"/>
      <c r="D1704" s="126"/>
      <c r="E1704" s="125">
        <v>134</v>
      </c>
      <c r="F1704" s="125" t="s">
        <v>1754</v>
      </c>
      <c r="G1704" s="126" t="s">
        <v>3558</v>
      </c>
      <c r="H1704" s="126"/>
    </row>
    <row r="1705" spans="3:8" x14ac:dyDescent="0.25">
      <c r="C1705" s="127"/>
      <c r="D1705" s="126"/>
      <c r="E1705" s="125">
        <v>135</v>
      </c>
      <c r="F1705" s="125" t="s">
        <v>1755</v>
      </c>
      <c r="G1705" s="126" t="s">
        <v>3559</v>
      </c>
      <c r="H1705" s="126"/>
    </row>
    <row r="1706" spans="3:8" x14ac:dyDescent="0.25">
      <c r="C1706" s="127"/>
      <c r="D1706" s="126"/>
      <c r="E1706" s="125">
        <v>136</v>
      </c>
      <c r="F1706" s="125" t="s">
        <v>1756</v>
      </c>
      <c r="G1706" s="126" t="s">
        <v>3560</v>
      </c>
      <c r="H1706" s="126"/>
    </row>
    <row r="1707" spans="3:8" x14ac:dyDescent="0.25">
      <c r="C1707" s="127"/>
      <c r="D1707" s="126"/>
      <c r="E1707" s="125">
        <v>177</v>
      </c>
      <c r="F1707" s="125" t="s">
        <v>1757</v>
      </c>
      <c r="G1707" s="126" t="s">
        <v>3561</v>
      </c>
      <c r="H1707" s="126"/>
    </row>
    <row r="1708" spans="3:8" x14ac:dyDescent="0.25">
      <c r="C1708" s="127"/>
      <c r="D1708" s="126"/>
      <c r="E1708" s="125">
        <v>178</v>
      </c>
      <c r="F1708" s="125" t="s">
        <v>1758</v>
      </c>
      <c r="G1708" s="126" t="s">
        <v>3562</v>
      </c>
      <c r="H1708" s="126"/>
    </row>
    <row r="1709" spans="3:8" x14ac:dyDescent="0.25">
      <c r="C1709" s="127"/>
      <c r="D1709" s="126"/>
      <c r="E1709" s="125">
        <v>179</v>
      </c>
      <c r="F1709" s="125" t="s">
        <v>1759</v>
      </c>
      <c r="G1709" s="126" t="s">
        <v>3563</v>
      </c>
      <c r="H1709" s="126"/>
    </row>
    <row r="1710" spans="3:8" x14ac:dyDescent="0.25">
      <c r="C1710" s="127"/>
      <c r="D1710" s="126"/>
      <c r="E1710" s="125">
        <v>180</v>
      </c>
      <c r="F1710" s="125" t="s">
        <v>1760</v>
      </c>
      <c r="G1710" s="126" t="s">
        <v>3564</v>
      </c>
      <c r="H1710" s="126"/>
    </row>
    <row r="1711" spans="3:8" x14ac:dyDescent="0.25">
      <c r="C1711" s="127"/>
      <c r="D1711" s="126"/>
      <c r="E1711" s="125">
        <v>181</v>
      </c>
      <c r="F1711" s="125" t="s">
        <v>1761</v>
      </c>
      <c r="G1711" s="126" t="s">
        <v>3565</v>
      </c>
      <c r="H1711" s="126"/>
    </row>
    <row r="1712" spans="3:8" x14ac:dyDescent="0.25">
      <c r="C1712" s="127"/>
      <c r="D1712" s="126"/>
      <c r="E1712" s="125">
        <v>182</v>
      </c>
      <c r="F1712" s="125" t="s">
        <v>1762</v>
      </c>
      <c r="G1712" s="126" t="s">
        <v>3566</v>
      </c>
      <c r="H1712" s="126"/>
    </row>
    <row r="1713" spans="3:8" x14ac:dyDescent="0.25">
      <c r="C1713" s="127"/>
      <c r="D1713" s="126"/>
      <c r="E1713" s="125">
        <v>183</v>
      </c>
      <c r="F1713" s="125" t="s">
        <v>1333</v>
      </c>
      <c r="G1713" s="126" t="s">
        <v>3567</v>
      </c>
      <c r="H1713" s="126"/>
    </row>
    <row r="1714" spans="3:8" x14ac:dyDescent="0.25">
      <c r="C1714" s="127"/>
      <c r="D1714" s="126"/>
      <c r="E1714" s="125">
        <v>184</v>
      </c>
      <c r="F1714" s="125" t="s">
        <v>1763</v>
      </c>
      <c r="G1714" s="126" t="s">
        <v>3568</v>
      </c>
      <c r="H1714" s="126"/>
    </row>
    <row r="1715" spans="3:8" x14ac:dyDescent="0.25">
      <c r="C1715" s="127"/>
      <c r="D1715" s="126"/>
      <c r="E1715" s="125">
        <v>185</v>
      </c>
      <c r="F1715" s="125" t="s">
        <v>1764</v>
      </c>
      <c r="G1715" s="126" t="s">
        <v>3569</v>
      </c>
      <c r="H1715" s="126"/>
    </row>
    <row r="1716" spans="3:8" x14ac:dyDescent="0.25">
      <c r="C1716" s="127"/>
      <c r="D1716" s="126"/>
      <c r="E1716" s="125">
        <v>186</v>
      </c>
      <c r="F1716" s="125" t="s">
        <v>1136</v>
      </c>
      <c r="G1716" s="126" t="s">
        <v>3570</v>
      </c>
      <c r="H1716" s="126"/>
    </row>
    <row r="1717" spans="3:8" x14ac:dyDescent="0.25">
      <c r="C1717" s="127"/>
      <c r="D1717" s="126"/>
      <c r="E1717" s="125">
        <v>221</v>
      </c>
      <c r="F1717" s="125" t="s">
        <v>1765</v>
      </c>
      <c r="G1717" s="126" t="s">
        <v>3571</v>
      </c>
      <c r="H1717" s="126"/>
    </row>
    <row r="1718" spans="3:8" x14ac:dyDescent="0.25">
      <c r="C1718" s="127"/>
      <c r="D1718" s="126"/>
      <c r="E1718" s="125">
        <v>222</v>
      </c>
      <c r="F1718" s="125" t="s">
        <v>1477</v>
      </c>
      <c r="G1718" s="126" t="s">
        <v>3572</v>
      </c>
      <c r="H1718" s="126"/>
    </row>
    <row r="1719" spans="3:8" x14ac:dyDescent="0.25">
      <c r="C1719" s="127"/>
      <c r="D1719" s="126"/>
      <c r="E1719" s="125">
        <v>223</v>
      </c>
      <c r="F1719" s="125" t="s">
        <v>1766</v>
      </c>
      <c r="G1719" s="126" t="s">
        <v>3573</v>
      </c>
      <c r="H1719" s="126"/>
    </row>
    <row r="1720" spans="3:8" x14ac:dyDescent="0.25">
      <c r="C1720" s="127"/>
      <c r="D1720" s="126"/>
      <c r="E1720" s="125">
        <v>224</v>
      </c>
      <c r="F1720" s="125" t="s">
        <v>1767</v>
      </c>
      <c r="G1720" s="126" t="s">
        <v>3574</v>
      </c>
      <c r="H1720" s="126"/>
    </row>
    <row r="1721" spans="3:8" x14ac:dyDescent="0.25">
      <c r="C1721" s="127"/>
      <c r="D1721" s="126"/>
      <c r="E1721" s="125">
        <v>225</v>
      </c>
      <c r="F1721" s="125" t="s">
        <v>991</v>
      </c>
      <c r="G1721" s="126" t="s">
        <v>3575</v>
      </c>
      <c r="H1721" s="126"/>
    </row>
    <row r="1722" spans="3:8" x14ac:dyDescent="0.25">
      <c r="C1722" s="127"/>
      <c r="D1722" s="126"/>
      <c r="E1722" s="125">
        <v>226</v>
      </c>
      <c r="F1722" s="125" t="s">
        <v>1768</v>
      </c>
      <c r="G1722" s="126" t="s">
        <v>3576</v>
      </c>
      <c r="H1722" s="126"/>
    </row>
    <row r="1723" spans="3:8" x14ac:dyDescent="0.25">
      <c r="C1723" s="127"/>
      <c r="D1723" s="126"/>
      <c r="E1723" s="125">
        <v>227</v>
      </c>
      <c r="F1723" s="125" t="s">
        <v>1769</v>
      </c>
      <c r="G1723" s="126" t="s">
        <v>3577</v>
      </c>
      <c r="H1723" s="126"/>
    </row>
    <row r="1724" spans="3:8" x14ac:dyDescent="0.25">
      <c r="C1724" s="127"/>
      <c r="D1724" s="126"/>
      <c r="E1724" s="125">
        <v>228</v>
      </c>
      <c r="F1724" s="125" t="s">
        <v>1770</v>
      </c>
      <c r="G1724" s="126" t="s">
        <v>3578</v>
      </c>
      <c r="H1724" s="126"/>
    </row>
    <row r="1725" spans="3:8" x14ac:dyDescent="0.25">
      <c r="C1725" s="127"/>
      <c r="D1725" s="126"/>
      <c r="E1725" s="125">
        <v>229</v>
      </c>
      <c r="F1725" s="125" t="s">
        <v>1771</v>
      </c>
      <c r="G1725" s="126" t="s">
        <v>3579</v>
      </c>
      <c r="H1725" s="126"/>
    </row>
    <row r="1726" spans="3:8" x14ac:dyDescent="0.25">
      <c r="C1726" s="127"/>
      <c r="D1726" s="126"/>
      <c r="E1726" s="125">
        <v>265</v>
      </c>
      <c r="F1726" s="125" t="s">
        <v>1772</v>
      </c>
      <c r="G1726" s="126" t="s">
        <v>3580</v>
      </c>
      <c r="H1726" s="126"/>
    </row>
    <row r="1727" spans="3:8" x14ac:dyDescent="0.25">
      <c r="C1727" s="127"/>
      <c r="D1727" s="126"/>
      <c r="E1727" s="125">
        <v>266</v>
      </c>
      <c r="F1727" s="125" t="s">
        <v>966</v>
      </c>
      <c r="G1727" s="126" t="s">
        <v>3581</v>
      </c>
      <c r="H1727" s="126"/>
    </row>
    <row r="1728" spans="3:8" x14ac:dyDescent="0.25">
      <c r="C1728" s="127"/>
      <c r="D1728" s="126"/>
      <c r="E1728" s="125">
        <v>267</v>
      </c>
      <c r="F1728" s="125" t="s">
        <v>1773</v>
      </c>
      <c r="G1728" s="126" t="s">
        <v>3582</v>
      </c>
      <c r="H1728" s="126"/>
    </row>
    <row r="1729" spans="3:8" x14ac:dyDescent="0.25">
      <c r="C1729" s="127"/>
      <c r="D1729" s="126"/>
      <c r="E1729" s="125">
        <v>268</v>
      </c>
      <c r="F1729" s="125" t="s">
        <v>1774</v>
      </c>
      <c r="G1729" s="126" t="s">
        <v>3583</v>
      </c>
      <c r="H1729" s="126"/>
    </row>
    <row r="1730" spans="3:8" x14ac:dyDescent="0.25">
      <c r="C1730" s="127"/>
      <c r="D1730" s="126"/>
      <c r="E1730" s="125">
        <v>269</v>
      </c>
      <c r="F1730" s="125" t="s">
        <v>1775</v>
      </c>
      <c r="G1730" s="126" t="s">
        <v>3584</v>
      </c>
      <c r="H1730" s="126"/>
    </row>
    <row r="1731" spans="3:8" x14ac:dyDescent="0.25">
      <c r="C1731" s="127"/>
      <c r="D1731" s="126"/>
      <c r="E1731" s="125">
        <v>353</v>
      </c>
      <c r="F1731" s="125" t="s">
        <v>1487</v>
      </c>
      <c r="G1731" s="126" t="s">
        <v>3585</v>
      </c>
      <c r="H1731" s="126"/>
    </row>
    <row r="1732" spans="3:8" x14ac:dyDescent="0.25">
      <c r="C1732" s="127"/>
      <c r="D1732" s="126"/>
      <c r="E1732" s="125">
        <v>397</v>
      </c>
      <c r="F1732" s="125" t="s">
        <v>1776</v>
      </c>
      <c r="G1732" s="126" t="s">
        <v>3586</v>
      </c>
      <c r="H1732" s="126"/>
    </row>
    <row r="1733" spans="3:8" x14ac:dyDescent="0.25">
      <c r="C1733" s="127"/>
      <c r="D1733" s="126"/>
      <c r="E1733" s="125">
        <v>445</v>
      </c>
      <c r="F1733" s="125" t="s">
        <v>1777</v>
      </c>
      <c r="G1733" s="126" t="s">
        <v>3587</v>
      </c>
      <c r="H1733" s="126"/>
    </row>
    <row r="1734" spans="3:8" x14ac:dyDescent="0.25">
      <c r="C1734" s="127"/>
      <c r="D1734" s="126"/>
      <c r="E1734" s="125">
        <v>456</v>
      </c>
      <c r="F1734" s="125" t="s">
        <v>1778</v>
      </c>
      <c r="G1734" s="126" t="s">
        <v>3588</v>
      </c>
      <c r="H1734" s="126"/>
    </row>
    <row r="1735" spans="3:8" x14ac:dyDescent="0.25">
      <c r="C1735" s="127"/>
      <c r="D1735" s="126"/>
      <c r="E1735" s="125">
        <v>457</v>
      </c>
      <c r="F1735" s="125" t="s">
        <v>1779</v>
      </c>
      <c r="G1735" s="126" t="s">
        <v>3589</v>
      </c>
      <c r="H1735" s="126"/>
    </row>
    <row r="1736" spans="3:8" x14ac:dyDescent="0.25">
      <c r="C1736" s="127"/>
      <c r="D1736" s="126"/>
      <c r="E1736" s="125">
        <v>500</v>
      </c>
      <c r="F1736" s="125" t="s">
        <v>1497</v>
      </c>
      <c r="G1736" s="126" t="s">
        <v>3590</v>
      </c>
      <c r="H1736" s="126"/>
    </row>
    <row r="1737" spans="3:8" x14ac:dyDescent="0.25">
      <c r="C1737" s="127"/>
      <c r="D1737" s="126"/>
      <c r="E1737" s="125">
        <v>501</v>
      </c>
      <c r="F1737" s="125" t="s">
        <v>1780</v>
      </c>
      <c r="G1737" s="126" t="s">
        <v>3591</v>
      </c>
      <c r="H1737" s="126"/>
    </row>
    <row r="1738" spans="3:8" x14ac:dyDescent="0.25">
      <c r="C1738" s="127"/>
      <c r="D1738" s="126"/>
      <c r="E1738" s="125">
        <v>502</v>
      </c>
      <c r="F1738" s="125" t="s">
        <v>1781</v>
      </c>
      <c r="G1738" s="126" t="s">
        <v>3592</v>
      </c>
      <c r="H1738" s="126"/>
    </row>
    <row r="1739" spans="3:8" x14ac:dyDescent="0.25">
      <c r="C1739" s="127"/>
      <c r="D1739" s="126"/>
      <c r="E1739" s="125">
        <v>503</v>
      </c>
      <c r="F1739" s="125" t="s">
        <v>1782</v>
      </c>
      <c r="G1739" s="126" t="s">
        <v>3593</v>
      </c>
      <c r="H1739" s="126"/>
    </row>
    <row r="1740" spans="3:8" x14ac:dyDescent="0.25">
      <c r="C1740" s="127"/>
      <c r="D1740" s="126"/>
      <c r="E1740" s="125">
        <v>504</v>
      </c>
      <c r="F1740" s="125" t="s">
        <v>1783</v>
      </c>
      <c r="G1740" s="126" t="s">
        <v>3594</v>
      </c>
      <c r="H1740" s="126"/>
    </row>
    <row r="1741" spans="3:8" x14ac:dyDescent="0.25">
      <c r="C1741" s="127"/>
      <c r="D1741" s="126"/>
      <c r="E1741" s="125">
        <v>505</v>
      </c>
      <c r="F1741" s="125" t="s">
        <v>1784</v>
      </c>
      <c r="G1741" s="126" t="s">
        <v>3595</v>
      </c>
      <c r="H1741" s="126"/>
    </row>
    <row r="1742" spans="3:8" x14ac:dyDescent="0.25">
      <c r="C1742" s="127"/>
      <c r="D1742" s="126"/>
      <c r="E1742" s="125">
        <v>506</v>
      </c>
      <c r="F1742" s="125" t="s">
        <v>1785</v>
      </c>
      <c r="G1742" s="126" t="s">
        <v>3596</v>
      </c>
      <c r="H1742" s="126"/>
    </row>
    <row r="1743" spans="3:8" x14ac:dyDescent="0.25">
      <c r="C1743" s="127"/>
      <c r="D1743" s="126"/>
      <c r="E1743" s="125">
        <v>507</v>
      </c>
      <c r="F1743" s="125" t="s">
        <v>1786</v>
      </c>
      <c r="G1743" s="126" t="s">
        <v>3597</v>
      </c>
      <c r="H1743" s="126"/>
    </row>
    <row r="1744" spans="3:8" x14ac:dyDescent="0.25">
      <c r="C1744" s="127"/>
      <c r="D1744" s="126"/>
      <c r="E1744" s="125">
        <v>508</v>
      </c>
      <c r="F1744" s="125" t="s">
        <v>1787</v>
      </c>
      <c r="G1744" s="126" t="s">
        <v>3598</v>
      </c>
      <c r="H1744" s="126"/>
    </row>
    <row r="1745" spans="3:8" x14ac:dyDescent="0.25">
      <c r="C1745" s="127"/>
      <c r="D1745" s="126"/>
      <c r="E1745" s="125">
        <v>509</v>
      </c>
      <c r="F1745" s="125" t="s">
        <v>1788</v>
      </c>
      <c r="G1745" s="126" t="s">
        <v>3599</v>
      </c>
      <c r="H1745" s="126"/>
    </row>
    <row r="1746" spans="3:8" x14ac:dyDescent="0.25">
      <c r="C1746" s="127"/>
      <c r="D1746" s="126"/>
      <c r="E1746" s="125">
        <v>632</v>
      </c>
      <c r="F1746" s="125" t="s">
        <v>1789</v>
      </c>
      <c r="G1746" s="126" t="s">
        <v>3600</v>
      </c>
      <c r="H1746" s="126"/>
    </row>
    <row r="1747" spans="3:8" x14ac:dyDescent="0.25">
      <c r="C1747" s="127"/>
      <c r="D1747" s="126"/>
      <c r="E1747" s="125">
        <v>633</v>
      </c>
      <c r="F1747" s="125" t="s">
        <v>1790</v>
      </c>
      <c r="G1747" s="126" t="s">
        <v>3601</v>
      </c>
      <c r="H1747" s="126"/>
    </row>
    <row r="1748" spans="3:8" x14ac:dyDescent="0.25">
      <c r="C1748" s="127"/>
      <c r="D1748" s="126"/>
      <c r="E1748" s="125">
        <v>634</v>
      </c>
      <c r="F1748" s="125" t="s">
        <v>1791</v>
      </c>
      <c r="G1748" s="126" t="s">
        <v>3602</v>
      </c>
      <c r="H1748" s="126"/>
    </row>
    <row r="1749" spans="3:8" x14ac:dyDescent="0.25">
      <c r="C1749" s="127"/>
      <c r="D1749" s="126"/>
      <c r="E1749" s="125">
        <v>635</v>
      </c>
      <c r="F1749" s="125" t="s">
        <v>1792</v>
      </c>
      <c r="G1749" s="126" t="s">
        <v>3603</v>
      </c>
      <c r="H1749" s="126"/>
    </row>
    <row r="1750" spans="3:8" x14ac:dyDescent="0.25">
      <c r="C1750" s="127"/>
      <c r="D1750" s="126"/>
      <c r="E1750" s="125">
        <v>636</v>
      </c>
      <c r="F1750" s="125" t="s">
        <v>1793</v>
      </c>
      <c r="G1750" s="126" t="s">
        <v>3604</v>
      </c>
      <c r="H1750" s="126"/>
    </row>
    <row r="1751" spans="3:8" x14ac:dyDescent="0.25">
      <c r="C1751" s="127"/>
      <c r="D1751" s="126"/>
      <c r="E1751" s="125">
        <v>637</v>
      </c>
      <c r="F1751" s="125" t="s">
        <v>1794</v>
      </c>
      <c r="G1751" s="126" t="s">
        <v>3605</v>
      </c>
      <c r="H1751" s="126"/>
    </row>
    <row r="1752" spans="3:8" x14ac:dyDescent="0.25">
      <c r="C1752" s="127"/>
      <c r="D1752" s="126"/>
      <c r="E1752" s="125">
        <v>638</v>
      </c>
      <c r="F1752" s="125" t="s">
        <v>1795</v>
      </c>
      <c r="G1752" s="126" t="s">
        <v>3606</v>
      </c>
      <c r="H1752" s="126"/>
    </row>
    <row r="1753" spans="3:8" x14ac:dyDescent="0.25">
      <c r="C1753" s="127"/>
      <c r="D1753" s="126"/>
      <c r="E1753" s="125">
        <v>639</v>
      </c>
      <c r="F1753" s="125" t="s">
        <v>1796</v>
      </c>
      <c r="G1753" s="126" t="s">
        <v>3607</v>
      </c>
      <c r="H1753" s="126"/>
    </row>
    <row r="1754" spans="3:8" x14ac:dyDescent="0.25">
      <c r="C1754" s="127"/>
      <c r="D1754" s="126"/>
      <c r="E1754" s="125">
        <v>640</v>
      </c>
      <c r="F1754" s="125" t="s">
        <v>1797</v>
      </c>
      <c r="G1754" s="126" t="s">
        <v>3608</v>
      </c>
      <c r="H1754" s="126"/>
    </row>
    <row r="1755" spans="3:8" x14ac:dyDescent="0.25">
      <c r="C1755" s="127"/>
      <c r="D1755" s="126"/>
      <c r="E1755" s="125">
        <v>641</v>
      </c>
      <c r="F1755" s="125" t="s">
        <v>1798</v>
      </c>
      <c r="G1755" s="126" t="s">
        <v>3609</v>
      </c>
      <c r="H1755" s="126"/>
    </row>
    <row r="1756" spans="3:8" x14ac:dyDescent="0.25">
      <c r="C1756" s="127"/>
      <c r="D1756" s="126"/>
      <c r="E1756" s="125">
        <v>643</v>
      </c>
      <c r="F1756" s="125" t="s">
        <v>1799</v>
      </c>
      <c r="G1756" s="126" t="s">
        <v>3610</v>
      </c>
      <c r="H1756" s="126"/>
    </row>
    <row r="1757" spans="3:8" x14ac:dyDescent="0.25">
      <c r="C1757" s="127"/>
      <c r="D1757" s="126"/>
      <c r="E1757" s="125">
        <v>691</v>
      </c>
      <c r="F1757" s="125" t="s">
        <v>1800</v>
      </c>
      <c r="G1757" s="126" t="s">
        <v>3611</v>
      </c>
      <c r="H1757" s="126"/>
    </row>
    <row r="1758" spans="3:8" x14ac:dyDescent="0.25">
      <c r="C1758" s="127"/>
      <c r="D1758" s="126"/>
      <c r="E1758" s="125">
        <v>692</v>
      </c>
      <c r="F1758" s="125" t="s">
        <v>1801</v>
      </c>
      <c r="G1758" s="126" t="s">
        <v>3612</v>
      </c>
      <c r="H1758" s="126"/>
    </row>
    <row r="1759" spans="3:8" x14ac:dyDescent="0.25">
      <c r="C1759" s="127"/>
      <c r="D1759" s="126"/>
      <c r="E1759" s="125">
        <v>693</v>
      </c>
      <c r="F1759" s="125" t="s">
        <v>1802</v>
      </c>
      <c r="G1759" s="126" t="s">
        <v>3613</v>
      </c>
      <c r="H1759" s="126"/>
    </row>
    <row r="1760" spans="3:8" x14ac:dyDescent="0.25">
      <c r="C1760" s="127"/>
      <c r="D1760" s="126"/>
      <c r="E1760" s="125">
        <v>694</v>
      </c>
      <c r="F1760" s="125" t="s">
        <v>1803</v>
      </c>
      <c r="G1760" s="126" t="s">
        <v>3614</v>
      </c>
      <c r="H1760" s="126"/>
    </row>
    <row r="1761" spans="3:8" x14ac:dyDescent="0.25">
      <c r="C1761" s="127"/>
      <c r="D1761" s="126"/>
      <c r="E1761" s="125">
        <v>735</v>
      </c>
      <c r="F1761" s="125" t="s">
        <v>1804</v>
      </c>
      <c r="G1761" s="126" t="s">
        <v>3615</v>
      </c>
      <c r="H1761" s="126"/>
    </row>
    <row r="1762" spans="3:8" x14ac:dyDescent="0.25">
      <c r="C1762" s="127"/>
      <c r="D1762" s="126"/>
      <c r="E1762" s="125">
        <v>736</v>
      </c>
      <c r="F1762" s="125" t="s">
        <v>1805</v>
      </c>
      <c r="G1762" s="126" t="s">
        <v>3616</v>
      </c>
      <c r="H1762" s="126"/>
    </row>
    <row r="1763" spans="3:8" x14ac:dyDescent="0.25">
      <c r="C1763" s="127"/>
      <c r="D1763" s="126"/>
      <c r="E1763" s="125">
        <v>737</v>
      </c>
      <c r="F1763" s="125" t="s">
        <v>1806</v>
      </c>
      <c r="G1763" s="126" t="s">
        <v>3617</v>
      </c>
      <c r="H1763" s="126"/>
    </row>
    <row r="1764" spans="3:8" x14ac:dyDescent="0.25">
      <c r="C1764" s="127"/>
      <c r="D1764" s="126"/>
      <c r="E1764" s="125">
        <v>738</v>
      </c>
      <c r="F1764" s="125" t="s">
        <v>1006</v>
      </c>
      <c r="G1764" s="126" t="s">
        <v>3618</v>
      </c>
      <c r="H1764" s="126"/>
    </row>
    <row r="1765" spans="3:8" x14ac:dyDescent="0.25">
      <c r="C1765" s="127"/>
      <c r="D1765" s="126"/>
      <c r="E1765" s="125">
        <v>779</v>
      </c>
      <c r="F1765" s="125" t="s">
        <v>1532</v>
      </c>
      <c r="G1765" s="126" t="s">
        <v>3619</v>
      </c>
      <c r="H1765" s="126"/>
    </row>
    <row r="1766" spans="3:8" x14ac:dyDescent="0.25">
      <c r="C1766" s="127"/>
      <c r="D1766" s="126"/>
      <c r="E1766" s="125">
        <v>780</v>
      </c>
      <c r="F1766" s="125" t="s">
        <v>913</v>
      </c>
      <c r="G1766" s="126" t="s">
        <v>3620</v>
      </c>
      <c r="H1766" s="126"/>
    </row>
    <row r="1767" spans="3:8" x14ac:dyDescent="0.25">
      <c r="C1767" s="127"/>
      <c r="D1767" s="126"/>
      <c r="E1767" s="125">
        <v>781</v>
      </c>
      <c r="F1767" s="125" t="s">
        <v>1807</v>
      </c>
      <c r="G1767" s="126" t="s">
        <v>3621</v>
      </c>
      <c r="H1767" s="126"/>
    </row>
    <row r="1768" spans="3:8" x14ac:dyDescent="0.25">
      <c r="C1768" s="127"/>
      <c r="D1768" s="126"/>
      <c r="E1768" s="125">
        <v>823</v>
      </c>
      <c r="F1768" s="125" t="s">
        <v>1808</v>
      </c>
      <c r="G1768" s="126" t="s">
        <v>3622</v>
      </c>
      <c r="H1768" s="126"/>
    </row>
    <row r="1769" spans="3:8" x14ac:dyDescent="0.25">
      <c r="C1769" s="127"/>
      <c r="D1769" s="126"/>
      <c r="E1769" s="125">
        <v>2</v>
      </c>
      <c r="F1769" s="125" t="s">
        <v>1809</v>
      </c>
      <c r="G1769" s="126" t="s">
        <v>3623</v>
      </c>
      <c r="H1769" s="126"/>
    </row>
    <row r="1770" spans="3:8" x14ac:dyDescent="0.25">
      <c r="C1770" s="127"/>
      <c r="D1770" s="126"/>
      <c r="E1770" s="125">
        <v>3</v>
      </c>
      <c r="F1770" s="125" t="s">
        <v>1810</v>
      </c>
      <c r="G1770" s="126" t="s">
        <v>3624</v>
      </c>
      <c r="H1770" s="126"/>
    </row>
    <row r="1771" spans="3:8" x14ac:dyDescent="0.25">
      <c r="C1771" s="127"/>
      <c r="D1771" s="126"/>
      <c r="E1771" s="125">
        <v>4</v>
      </c>
      <c r="F1771" s="125" t="s">
        <v>1811</v>
      </c>
      <c r="G1771" s="126" t="s">
        <v>3625</v>
      </c>
      <c r="H1771" s="126"/>
    </row>
    <row r="1772" spans="3:8" x14ac:dyDescent="0.25">
      <c r="C1772" s="127"/>
      <c r="D1772" s="126"/>
      <c r="E1772" s="125">
        <v>90</v>
      </c>
      <c r="F1772" s="125" t="s">
        <v>1812</v>
      </c>
      <c r="G1772" s="126" t="s">
        <v>3626</v>
      </c>
      <c r="H1772" s="126"/>
    </row>
    <row r="1773" spans="3:8" x14ac:dyDescent="0.25">
      <c r="C1773" s="127"/>
      <c r="D1773" s="126"/>
      <c r="E1773" s="125">
        <v>91</v>
      </c>
      <c r="F1773" s="125" t="s">
        <v>1813</v>
      </c>
      <c r="G1773" s="126" t="s">
        <v>3627</v>
      </c>
      <c r="H1773" s="126"/>
    </row>
    <row r="1774" spans="3:8" x14ac:dyDescent="0.25">
      <c r="C1774" s="127"/>
      <c r="D1774" s="126"/>
      <c r="E1774" s="125">
        <v>177</v>
      </c>
      <c r="F1774" s="125" t="s">
        <v>1814</v>
      </c>
      <c r="G1774" s="126" t="s">
        <v>3628</v>
      </c>
      <c r="H1774" s="126"/>
    </row>
    <row r="1775" spans="3:8" x14ac:dyDescent="0.25">
      <c r="C1775" s="127"/>
      <c r="D1775" s="126"/>
      <c r="E1775" s="125">
        <v>500</v>
      </c>
      <c r="F1775" s="125" t="s">
        <v>1815</v>
      </c>
      <c r="G1775" s="126" t="s">
        <v>3629</v>
      </c>
      <c r="H1775" s="126"/>
    </row>
    <row r="1776" spans="3:8" x14ac:dyDescent="0.25">
      <c r="C1776" s="127"/>
      <c r="D1776" s="126"/>
      <c r="E1776" s="125">
        <v>501</v>
      </c>
      <c r="F1776" s="125" t="s">
        <v>1816</v>
      </c>
      <c r="G1776" s="126" t="s">
        <v>3630</v>
      </c>
      <c r="H1776" s="126"/>
    </row>
    <row r="1777" spans="3:8" x14ac:dyDescent="0.25">
      <c r="C1777" s="127"/>
      <c r="D1777" s="126"/>
      <c r="E1777" s="125">
        <v>691</v>
      </c>
      <c r="F1777" s="125" t="s">
        <v>1817</v>
      </c>
      <c r="G1777" s="126" t="s">
        <v>3631</v>
      </c>
      <c r="H1777" s="126"/>
    </row>
    <row r="1778" spans="3:8" x14ac:dyDescent="0.25">
      <c r="C1778" s="127"/>
      <c r="D1778" s="126"/>
      <c r="E1778" s="125">
        <v>740</v>
      </c>
      <c r="F1778" s="125" t="s">
        <v>1818</v>
      </c>
      <c r="G1778" s="126" t="s">
        <v>3632</v>
      </c>
      <c r="H1778" s="126"/>
    </row>
    <row r="1779" spans="3:8" x14ac:dyDescent="0.25">
      <c r="C1779" s="127"/>
      <c r="D1779" s="126"/>
      <c r="E1779" s="125">
        <v>1</v>
      </c>
      <c r="F1779" s="125" t="s">
        <v>1819</v>
      </c>
      <c r="G1779" s="126" t="s">
        <v>3633</v>
      </c>
      <c r="H1779" s="126"/>
    </row>
    <row r="1780" spans="3:8" x14ac:dyDescent="0.25">
      <c r="C1780" s="127"/>
      <c r="D1780" s="126"/>
      <c r="E1780" s="125">
        <v>177</v>
      </c>
      <c r="F1780" s="125" t="s">
        <v>1820</v>
      </c>
      <c r="G1780" s="126" t="s">
        <v>3634</v>
      </c>
      <c r="H1780" s="126"/>
    </row>
    <row r="1781" spans="3:8" x14ac:dyDescent="0.25">
      <c r="C1781" s="127"/>
      <c r="D1781" s="126"/>
      <c r="E1781" s="125">
        <v>180</v>
      </c>
      <c r="F1781" s="125" t="s">
        <v>1821</v>
      </c>
      <c r="G1781" s="126" t="s">
        <v>3635</v>
      </c>
      <c r="H1781" s="126"/>
    </row>
    <row r="1782" spans="3:8" x14ac:dyDescent="0.25">
      <c r="C1782" s="127"/>
      <c r="D1782" s="126"/>
      <c r="E1782" s="125">
        <v>200</v>
      </c>
      <c r="F1782" s="125" t="s">
        <v>1822</v>
      </c>
      <c r="G1782" s="126" t="s">
        <v>3636</v>
      </c>
      <c r="H1782" s="126"/>
    </row>
    <row r="1783" spans="3:8" x14ac:dyDescent="0.25">
      <c r="C1783" s="127"/>
      <c r="D1783" s="126"/>
      <c r="E1783" s="125">
        <v>250</v>
      </c>
      <c r="F1783" s="125" t="s">
        <v>1823</v>
      </c>
      <c r="G1783" s="126" t="s">
        <v>3637</v>
      </c>
      <c r="H1783" s="126"/>
    </row>
    <row r="1784" spans="3:8" x14ac:dyDescent="0.25">
      <c r="C1784" s="127"/>
      <c r="D1784" s="126"/>
      <c r="E1784" s="125">
        <v>300</v>
      </c>
      <c r="F1784" s="125" t="s">
        <v>1824</v>
      </c>
      <c r="G1784" s="126" t="s">
        <v>3638</v>
      </c>
      <c r="H1784" s="126"/>
    </row>
    <row r="1785" spans="3:8" x14ac:dyDescent="0.25">
      <c r="C1785" s="127"/>
      <c r="D1785" s="126"/>
      <c r="E1785" s="125">
        <v>1</v>
      </c>
      <c r="F1785" s="125" t="s">
        <v>1367</v>
      </c>
      <c r="G1785" s="126" t="s">
        <v>3639</v>
      </c>
      <c r="H1785" s="126"/>
    </row>
    <row r="1786" spans="3:8" x14ac:dyDescent="0.25">
      <c r="C1786" s="127"/>
      <c r="D1786" s="126"/>
      <c r="E1786" s="125">
        <v>2</v>
      </c>
      <c r="F1786" s="125" t="s">
        <v>1825</v>
      </c>
      <c r="G1786" s="126" t="s">
        <v>3640</v>
      </c>
      <c r="H1786" s="126"/>
    </row>
    <row r="1787" spans="3:8" x14ac:dyDescent="0.25">
      <c r="C1787" s="127"/>
      <c r="D1787" s="126"/>
      <c r="E1787" s="125">
        <v>3</v>
      </c>
      <c r="F1787" s="125" t="s">
        <v>1826</v>
      </c>
      <c r="G1787" s="126" t="s">
        <v>3641</v>
      </c>
      <c r="H1787" s="126"/>
    </row>
    <row r="1788" spans="3:8" x14ac:dyDescent="0.25">
      <c r="C1788" s="127"/>
      <c r="D1788" s="126"/>
      <c r="E1788" s="125">
        <v>89</v>
      </c>
      <c r="F1788" s="125" t="s">
        <v>1827</v>
      </c>
      <c r="G1788" s="126" t="s">
        <v>3642</v>
      </c>
      <c r="H1788" s="126"/>
    </row>
    <row r="1789" spans="3:8" x14ac:dyDescent="0.25">
      <c r="C1789" s="127"/>
      <c r="D1789" s="126"/>
      <c r="E1789" s="125">
        <v>177</v>
      </c>
      <c r="F1789" s="125" t="s">
        <v>1828</v>
      </c>
      <c r="G1789" s="126" t="s">
        <v>3643</v>
      </c>
      <c r="H1789" s="126"/>
    </row>
    <row r="1790" spans="3:8" x14ac:dyDescent="0.25">
      <c r="C1790" s="127"/>
      <c r="D1790" s="126"/>
      <c r="E1790" s="125">
        <v>221</v>
      </c>
      <c r="F1790" s="125" t="s">
        <v>1829</v>
      </c>
      <c r="G1790" s="126" t="s">
        <v>3644</v>
      </c>
      <c r="H1790" s="126"/>
    </row>
    <row r="1791" spans="3:8" x14ac:dyDescent="0.25">
      <c r="C1791" s="127"/>
      <c r="D1791" s="126"/>
      <c r="E1791" s="125">
        <v>691</v>
      </c>
      <c r="F1791" s="125" t="s">
        <v>1830</v>
      </c>
      <c r="G1791" s="126" t="s">
        <v>3645</v>
      </c>
      <c r="H1791" s="126"/>
    </row>
    <row r="1792" spans="3:8" x14ac:dyDescent="0.25">
      <c r="C1792" s="127"/>
      <c r="D1792" s="126"/>
      <c r="E1792" s="125">
        <v>735</v>
      </c>
      <c r="F1792" s="125" t="s">
        <v>1831</v>
      </c>
      <c r="G1792" s="126" t="s">
        <v>3646</v>
      </c>
      <c r="H1792" s="126"/>
    </row>
    <row r="1793" spans="3:8" x14ac:dyDescent="0.25">
      <c r="C1793" s="127"/>
      <c r="D1793" s="126"/>
      <c r="E1793" s="125">
        <v>736</v>
      </c>
      <c r="F1793" s="125" t="s">
        <v>1832</v>
      </c>
      <c r="G1793" s="126" t="s">
        <v>3647</v>
      </c>
      <c r="H1793" s="126"/>
    </row>
    <row r="1794" spans="3:8" x14ac:dyDescent="0.25">
      <c r="C1794" s="127"/>
      <c r="D1794" s="126"/>
      <c r="E1794" s="125">
        <v>1</v>
      </c>
      <c r="F1794" s="125" t="s">
        <v>1833</v>
      </c>
      <c r="G1794" s="126" t="s">
        <v>3648</v>
      </c>
      <c r="H1794" s="126"/>
    </row>
    <row r="1795" spans="3:8" x14ac:dyDescent="0.25">
      <c r="C1795" s="127"/>
      <c r="D1795" s="126"/>
      <c r="E1795" s="125">
        <v>89</v>
      </c>
      <c r="F1795" s="125" t="s">
        <v>1834</v>
      </c>
      <c r="G1795" s="126" t="s">
        <v>3649</v>
      </c>
      <c r="H1795" s="126"/>
    </row>
    <row r="1796" spans="3:8" x14ac:dyDescent="0.25">
      <c r="C1796" s="127"/>
      <c r="D1796" s="126"/>
      <c r="E1796" s="125">
        <v>133</v>
      </c>
      <c r="F1796" s="125" t="s">
        <v>1835</v>
      </c>
      <c r="G1796" s="126" t="s">
        <v>3650</v>
      </c>
      <c r="H1796" s="126"/>
    </row>
    <row r="1797" spans="3:8" x14ac:dyDescent="0.25">
      <c r="C1797" s="127"/>
      <c r="D1797" s="126"/>
      <c r="E1797" s="125">
        <v>134</v>
      </c>
      <c r="F1797" s="125" t="s">
        <v>1836</v>
      </c>
      <c r="G1797" s="126" t="s">
        <v>3651</v>
      </c>
      <c r="H1797" s="126"/>
    </row>
    <row r="1798" spans="3:8" x14ac:dyDescent="0.25">
      <c r="C1798" s="127"/>
      <c r="D1798" s="126"/>
      <c r="E1798" s="125">
        <v>45</v>
      </c>
      <c r="F1798" s="125" t="s">
        <v>1837</v>
      </c>
      <c r="G1798" s="126" t="s">
        <v>3652</v>
      </c>
      <c r="H1798" s="126"/>
    </row>
    <row r="1799" spans="3:8" x14ac:dyDescent="0.25">
      <c r="C1799" s="127"/>
      <c r="D1799" s="126"/>
      <c r="E1799" s="125">
        <v>500</v>
      </c>
      <c r="F1799" s="125" t="s">
        <v>1838</v>
      </c>
      <c r="G1799" s="126" t="s">
        <v>3653</v>
      </c>
      <c r="H1799" s="126"/>
    </row>
    <row r="1800" spans="3:8" x14ac:dyDescent="0.25">
      <c r="C1800" s="127"/>
      <c r="D1800" s="126"/>
      <c r="E1800" s="125">
        <v>501</v>
      </c>
      <c r="F1800" s="125" t="s">
        <v>1839</v>
      </c>
      <c r="G1800" s="126" t="s">
        <v>3654</v>
      </c>
      <c r="H1800" s="126"/>
    </row>
    <row r="1801" spans="3:8" x14ac:dyDescent="0.25">
      <c r="C1801" s="127"/>
      <c r="D1801" s="126"/>
      <c r="E1801" s="125">
        <v>502</v>
      </c>
      <c r="F1801" s="125" t="s">
        <v>1840</v>
      </c>
      <c r="G1801" s="126" t="s">
        <v>3655</v>
      </c>
      <c r="H1801" s="126"/>
    </row>
    <row r="1802" spans="3:8" x14ac:dyDescent="0.25">
      <c r="C1802" s="127"/>
      <c r="D1802" s="126"/>
      <c r="E1802" s="125">
        <v>735</v>
      </c>
      <c r="F1802" s="125" t="s">
        <v>1841</v>
      </c>
      <c r="G1802" s="126" t="s">
        <v>3656</v>
      </c>
      <c r="H1802" s="126"/>
    </row>
    <row r="1803" spans="3:8" x14ac:dyDescent="0.25">
      <c r="C1803" s="127"/>
      <c r="D1803" s="126"/>
      <c r="E1803" s="125">
        <v>736</v>
      </c>
      <c r="F1803" s="125" t="s">
        <v>1842</v>
      </c>
      <c r="G1803" s="126" t="s">
        <v>3657</v>
      </c>
      <c r="H1803" s="126"/>
    </row>
    <row r="1804" spans="3:8" x14ac:dyDescent="0.25">
      <c r="C1804" s="127"/>
      <c r="D1804" s="126"/>
      <c r="E1804" s="125">
        <v>1</v>
      </c>
      <c r="F1804" s="125" t="s">
        <v>1843</v>
      </c>
      <c r="G1804" s="126" t="s">
        <v>3658</v>
      </c>
      <c r="H1804" s="126"/>
    </row>
    <row r="1805" spans="3:8" x14ac:dyDescent="0.25">
      <c r="C1805" s="127"/>
      <c r="D1805" s="126"/>
      <c r="E1805" s="125">
        <v>2</v>
      </c>
      <c r="F1805" s="125" t="s">
        <v>1844</v>
      </c>
      <c r="G1805" s="126" t="s">
        <v>3659</v>
      </c>
      <c r="H1805" s="126"/>
    </row>
    <row r="1806" spans="3:8" x14ac:dyDescent="0.25">
      <c r="C1806" s="127"/>
      <c r="D1806" s="126"/>
      <c r="E1806" s="125">
        <v>3</v>
      </c>
      <c r="F1806" s="125" t="s">
        <v>1845</v>
      </c>
      <c r="G1806" s="126" t="s">
        <v>3660</v>
      </c>
      <c r="H1806" s="126"/>
    </row>
    <row r="1807" spans="3:8" x14ac:dyDescent="0.25">
      <c r="C1807" s="127"/>
      <c r="D1807" s="126"/>
      <c r="E1807" s="125">
        <v>4</v>
      </c>
      <c r="F1807" s="125" t="s">
        <v>1846</v>
      </c>
      <c r="G1807" s="126" t="s">
        <v>3661</v>
      </c>
      <c r="H1807" s="126"/>
    </row>
    <row r="1808" spans="3:8" x14ac:dyDescent="0.25">
      <c r="C1808" s="127"/>
      <c r="D1808" s="126"/>
      <c r="E1808" s="125">
        <v>5</v>
      </c>
      <c r="F1808" s="125" t="s">
        <v>1550</v>
      </c>
      <c r="G1808" s="126" t="s">
        <v>3662</v>
      </c>
      <c r="H1808" s="126"/>
    </row>
    <row r="1809" spans="3:8" x14ac:dyDescent="0.25">
      <c r="C1809" s="127"/>
      <c r="D1809" s="126"/>
      <c r="E1809" s="125">
        <v>6</v>
      </c>
      <c r="F1809" s="125" t="s">
        <v>1847</v>
      </c>
      <c r="G1809" s="126" t="s">
        <v>3663</v>
      </c>
      <c r="H1809" s="126"/>
    </row>
    <row r="1810" spans="3:8" x14ac:dyDescent="0.25">
      <c r="C1810" s="127"/>
      <c r="D1810" s="126"/>
      <c r="E1810" s="125">
        <v>89</v>
      </c>
      <c r="F1810" s="125" t="s">
        <v>1848</v>
      </c>
      <c r="G1810" s="126" t="s">
        <v>3664</v>
      </c>
      <c r="H1810" s="126"/>
    </row>
    <row r="1811" spans="3:8" x14ac:dyDescent="0.25">
      <c r="C1811" s="127"/>
      <c r="D1811" s="126"/>
      <c r="E1811" s="125">
        <v>133</v>
      </c>
      <c r="F1811" s="125" t="s">
        <v>1849</v>
      </c>
      <c r="G1811" s="126" t="s">
        <v>3665</v>
      </c>
      <c r="H1811" s="126"/>
    </row>
    <row r="1812" spans="3:8" x14ac:dyDescent="0.25">
      <c r="C1812" s="127"/>
      <c r="D1812" s="126"/>
      <c r="E1812" s="125">
        <v>177</v>
      </c>
      <c r="F1812" s="125" t="s">
        <v>1850</v>
      </c>
      <c r="G1812" s="126" t="s">
        <v>3666</v>
      </c>
      <c r="H1812" s="126"/>
    </row>
    <row r="1813" spans="3:8" x14ac:dyDescent="0.25">
      <c r="C1813" s="127"/>
      <c r="D1813" s="126"/>
      <c r="E1813" s="125">
        <v>456</v>
      </c>
      <c r="F1813" s="125" t="s">
        <v>1851</v>
      </c>
      <c r="G1813" s="126" t="s">
        <v>3667</v>
      </c>
      <c r="H1813" s="126"/>
    </row>
    <row r="1814" spans="3:8" x14ac:dyDescent="0.25">
      <c r="C1814" s="127"/>
      <c r="D1814" s="126"/>
      <c r="E1814" s="125">
        <v>632</v>
      </c>
      <c r="F1814" s="125" t="s">
        <v>1852</v>
      </c>
      <c r="G1814" s="126" t="s">
        <v>3668</v>
      </c>
      <c r="H1814" s="126"/>
    </row>
    <row r="1815" spans="3:8" x14ac:dyDescent="0.25">
      <c r="C1815" s="127"/>
      <c r="D1815" s="126"/>
      <c r="E1815" s="125">
        <v>633</v>
      </c>
      <c r="F1815" s="125" t="s">
        <v>1853</v>
      </c>
      <c r="G1815" s="126" t="s">
        <v>3669</v>
      </c>
      <c r="H1815" s="126"/>
    </row>
    <row r="1816" spans="3:8" x14ac:dyDescent="0.25">
      <c r="C1816" s="127"/>
      <c r="D1816" s="126"/>
      <c r="E1816" s="125">
        <v>735</v>
      </c>
      <c r="F1816" s="125" t="s">
        <v>1854</v>
      </c>
      <c r="G1816" s="126" t="s">
        <v>3670</v>
      </c>
      <c r="H1816" s="126"/>
    </row>
    <row r="1817" spans="3:8" x14ac:dyDescent="0.25">
      <c r="C1817" s="127"/>
      <c r="D1817" s="126"/>
      <c r="E1817" s="125">
        <v>736</v>
      </c>
      <c r="F1817" s="125" t="s">
        <v>1855</v>
      </c>
      <c r="G1817" s="126" t="s">
        <v>3671</v>
      </c>
      <c r="H1817" s="126"/>
    </row>
  </sheetData>
  <sheetProtection password="DEF7" sheet="1" objects="1" scenarios="1"/>
  <sortState xmlns:xlrd2="http://schemas.microsoft.com/office/spreadsheetml/2017/richdata2" ref="K2:K17">
    <sortCondition ref="K2"/>
  </sortState>
  <pageMargins left="0.511811024" right="0.511811024" top="0.78740157499999996" bottom="0.78740157499999996" header="0.31496062000000002" footer="0.31496062000000002"/>
  <pageSetup paperSize="9" orientation="portrait" verticalDpi="599"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133</vt:i4>
      </vt:variant>
    </vt:vector>
  </HeadingPairs>
  <TitlesOfParts>
    <vt:vector size="139" baseType="lpstr">
      <vt:lpstr>Identificação</vt:lpstr>
      <vt:lpstr>Orçamento-base</vt:lpstr>
      <vt:lpstr>Proposta</vt:lpstr>
      <vt:lpstr>Pesquisa Familia e Subfamilia</vt:lpstr>
      <vt:lpstr>Tipo de Objeto x Familia</vt:lpstr>
      <vt:lpstr>base</vt:lpstr>
      <vt:lpstr>F_10</vt:lpstr>
      <vt:lpstr>F_105</vt:lpstr>
      <vt:lpstr>F_107</vt:lpstr>
      <vt:lpstr>F_11</vt:lpstr>
      <vt:lpstr>F_112</vt:lpstr>
      <vt:lpstr>F_113</vt:lpstr>
      <vt:lpstr>F_117</vt:lpstr>
      <vt:lpstr>F_12</vt:lpstr>
      <vt:lpstr>F_120</vt:lpstr>
      <vt:lpstr>F_122</vt:lpstr>
      <vt:lpstr>F_127</vt:lpstr>
      <vt:lpstr>F_13</vt:lpstr>
      <vt:lpstr>F_14</vt:lpstr>
      <vt:lpstr>F_140</vt:lpstr>
      <vt:lpstr>F_15</vt:lpstr>
      <vt:lpstr>F_150</vt:lpstr>
      <vt:lpstr>F_16</vt:lpstr>
      <vt:lpstr>F_160</vt:lpstr>
      <vt:lpstr>F_17</vt:lpstr>
      <vt:lpstr>F_185</vt:lpstr>
      <vt:lpstr>F_2</vt:lpstr>
      <vt:lpstr>F_205</vt:lpstr>
      <vt:lpstr>F_215</vt:lpstr>
      <vt:lpstr>F_245</vt:lpstr>
      <vt:lpstr>F_250</vt:lpstr>
      <vt:lpstr>F_255</vt:lpstr>
      <vt:lpstr>F_260</vt:lpstr>
      <vt:lpstr>F_270</vt:lpstr>
      <vt:lpstr>F_285</vt:lpstr>
      <vt:lpstr>F_29</vt:lpstr>
      <vt:lpstr>F_290</vt:lpstr>
      <vt:lpstr>F_295</vt:lpstr>
      <vt:lpstr>F_3</vt:lpstr>
      <vt:lpstr>F_30</vt:lpstr>
      <vt:lpstr>F_31</vt:lpstr>
      <vt:lpstr>F_320</vt:lpstr>
      <vt:lpstr>F_33</vt:lpstr>
      <vt:lpstr>F_34</vt:lpstr>
      <vt:lpstr>F_345</vt:lpstr>
      <vt:lpstr>F_35</vt:lpstr>
      <vt:lpstr>F_350</vt:lpstr>
      <vt:lpstr>F_360</vt:lpstr>
      <vt:lpstr>F_37</vt:lpstr>
      <vt:lpstr>F_380</vt:lpstr>
      <vt:lpstr>F_390</vt:lpstr>
      <vt:lpstr>F_395</vt:lpstr>
      <vt:lpstr>F_397</vt:lpstr>
      <vt:lpstr>F_400</vt:lpstr>
      <vt:lpstr>F_405</vt:lpstr>
      <vt:lpstr>F_410</vt:lpstr>
      <vt:lpstr>F_42</vt:lpstr>
      <vt:lpstr>F_420</vt:lpstr>
      <vt:lpstr>F_428</vt:lpstr>
      <vt:lpstr>F_435</vt:lpstr>
      <vt:lpstr>F_440</vt:lpstr>
      <vt:lpstr>F_445</vt:lpstr>
      <vt:lpstr>F_45</vt:lpstr>
      <vt:lpstr>F_450</vt:lpstr>
      <vt:lpstr>F_452</vt:lpstr>
      <vt:lpstr>F_460</vt:lpstr>
      <vt:lpstr>F_461</vt:lpstr>
      <vt:lpstr>F_463</vt:lpstr>
      <vt:lpstr>F_465</vt:lpstr>
      <vt:lpstr>F_47</vt:lpstr>
      <vt:lpstr>F_475</vt:lpstr>
      <vt:lpstr>F_480</vt:lpstr>
      <vt:lpstr>F_495</vt:lpstr>
      <vt:lpstr>F_505</vt:lpstr>
      <vt:lpstr>F_510</vt:lpstr>
      <vt:lpstr>F_515</vt:lpstr>
      <vt:lpstr>F_52</vt:lpstr>
      <vt:lpstr>F_535</vt:lpstr>
      <vt:lpstr>F_540</vt:lpstr>
      <vt:lpstr>F_548</vt:lpstr>
      <vt:lpstr>F_550</vt:lpstr>
      <vt:lpstr>F_555</vt:lpstr>
      <vt:lpstr>F_565</vt:lpstr>
      <vt:lpstr>F_57</vt:lpstr>
      <vt:lpstr>F_580</vt:lpstr>
      <vt:lpstr>F_59</vt:lpstr>
      <vt:lpstr>F_593</vt:lpstr>
      <vt:lpstr>F_595</vt:lpstr>
      <vt:lpstr>F_600</vt:lpstr>
      <vt:lpstr>F_62</vt:lpstr>
      <vt:lpstr>F_63</vt:lpstr>
      <vt:lpstr>F_64</vt:lpstr>
      <vt:lpstr>F_685</vt:lpstr>
      <vt:lpstr>F_7</vt:lpstr>
      <vt:lpstr>F_70</vt:lpstr>
      <vt:lpstr>F_72</vt:lpstr>
      <vt:lpstr>F_736</vt:lpstr>
      <vt:lpstr>F_745</vt:lpstr>
      <vt:lpstr>F_748</vt:lpstr>
      <vt:lpstr>F_750</vt:lpstr>
      <vt:lpstr>F_754</vt:lpstr>
      <vt:lpstr>F_757</vt:lpstr>
      <vt:lpstr>F_758</vt:lpstr>
      <vt:lpstr>F_760</vt:lpstr>
      <vt:lpstr>F_77</vt:lpstr>
      <vt:lpstr>F_773</vt:lpstr>
      <vt:lpstr>F_775</vt:lpstr>
      <vt:lpstr>F_779</vt:lpstr>
      <vt:lpstr>F_784</vt:lpstr>
      <vt:lpstr>F_788</vt:lpstr>
      <vt:lpstr>F_792</vt:lpstr>
      <vt:lpstr>F_796</vt:lpstr>
      <vt:lpstr>F_8</vt:lpstr>
      <vt:lpstr>F_802</vt:lpstr>
      <vt:lpstr>F_803</vt:lpstr>
      <vt:lpstr>F_805</vt:lpstr>
      <vt:lpstr>F_82</vt:lpstr>
      <vt:lpstr>F_820</vt:lpstr>
      <vt:lpstr>F_830</vt:lpstr>
      <vt:lpstr>F_855</vt:lpstr>
      <vt:lpstr>F_870</vt:lpstr>
      <vt:lpstr>F_880</vt:lpstr>
      <vt:lpstr>F_882</vt:lpstr>
      <vt:lpstr>F_884</vt:lpstr>
      <vt:lpstr>F_886</vt:lpstr>
      <vt:lpstr>F_888</vt:lpstr>
      <vt:lpstr>F_890</vt:lpstr>
      <vt:lpstr>F_9</vt:lpstr>
      <vt:lpstr>F_905</vt:lpstr>
      <vt:lpstr>F_910</vt:lpstr>
      <vt:lpstr>F_930</vt:lpstr>
      <vt:lpstr>F_950</vt:lpstr>
      <vt:lpstr>F_960</vt:lpstr>
      <vt:lpstr>F_965</vt:lpstr>
      <vt:lpstr>F_97</vt:lpstr>
      <vt:lpstr>F_970</vt:lpstr>
      <vt:lpstr>F_980</vt:lpstr>
      <vt:lpstr>F_990</vt:lpstr>
      <vt:lpstr>Modalidades</vt:lpstr>
    </vt:vector>
  </TitlesOfParts>
  <Company>Tribunal de Contas do Estado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Machado da Silva (empresa CWI)</dc:creator>
  <cp:lastModifiedBy>sotoa</cp:lastModifiedBy>
  <cp:lastPrinted>2019-05-31T13:26:19Z</cp:lastPrinted>
  <dcterms:created xsi:type="dcterms:W3CDTF">2014-12-09T12:52:40Z</dcterms:created>
  <dcterms:modified xsi:type="dcterms:W3CDTF">2019-05-31T13:29:19Z</dcterms:modified>
</cp:coreProperties>
</file>