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icius\Desktop\"/>
    </mc:Choice>
  </mc:AlternateContent>
  <xr:revisionPtr revIDLastSave="0" documentId="8_{3F2AECE9-ED67-4CCA-A142-6F56EC00F6E0}" xr6:coauthVersionLast="47" xr6:coauthVersionMax="47" xr10:uidLastSave="{00000000-0000-0000-0000-000000000000}"/>
  <bookViews>
    <workbookView xWindow="11424" yWindow="0" windowWidth="11712" windowHeight="12336" xr2:uid="{48B08E9F-FAB0-4303-9090-902A2AD0F24C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2" i="1"/>
  <c r="E32" i="1"/>
  <c r="D32" i="1"/>
</calcChain>
</file>

<file path=xl/sharedStrings.xml><?xml version="1.0" encoding="utf-8"?>
<sst xmlns="http://schemas.openxmlformats.org/spreadsheetml/2006/main" count="63" uniqueCount="41">
  <si>
    <t>Diarias e Indenizações Veículos 2023</t>
  </si>
  <si>
    <t>Indenização de Veículo</t>
  </si>
  <si>
    <t>Alan Patrick Wagner</t>
  </si>
  <si>
    <t>Alexandre Ribeiro Bini</t>
  </si>
  <si>
    <t>Carlos Andre Montiel</t>
  </si>
  <si>
    <t>Celso Andre Gehres</t>
  </si>
  <si>
    <t>Cezar Augusto Pohlmann</t>
  </si>
  <si>
    <t>Cristina Beatriz Rohde</t>
  </si>
  <si>
    <t>Ederson Luiz Goelzer</t>
  </si>
  <si>
    <t>Gilmar Alex Schwantes</t>
  </si>
  <si>
    <t>Ginevra Haubert da Silveira</t>
  </si>
  <si>
    <t>Ilceu Carlos Pohlmann</t>
  </si>
  <si>
    <t>Isabel Cristina Rehbein</t>
  </si>
  <si>
    <t>Jaira Ines Diehl</t>
  </si>
  <si>
    <t>Joel Antonio Regert</t>
  </si>
  <si>
    <t>Jorge Willian Feistler</t>
  </si>
  <si>
    <t>Leandro Kuhn</t>
  </si>
  <si>
    <t>Luana Borstmann Tavares</t>
  </si>
  <si>
    <t>Maieve Soares Braga</t>
  </si>
  <si>
    <t>Marcelo D Avila</t>
  </si>
  <si>
    <t>Marco Antonio Larger</t>
  </si>
  <si>
    <t>Marlon Machado</t>
  </si>
  <si>
    <t>Pedro Roberto Moraes</t>
  </si>
  <si>
    <t>Rogerio Gomes da Silva</t>
  </si>
  <si>
    <t>Rui Leopoldo Beise</t>
  </si>
  <si>
    <t>Total por Funcionário</t>
  </si>
  <si>
    <t>Funcionário</t>
  </si>
  <si>
    <t>Totalizador</t>
  </si>
  <si>
    <t>Vereador</t>
  </si>
  <si>
    <t>Assessor Parlamentar</t>
  </si>
  <si>
    <t>Assessor da Presidência</t>
  </si>
  <si>
    <t>Servidor</t>
  </si>
  <si>
    <t>Vereador Suplente</t>
  </si>
  <si>
    <t>Cargo em Comissão</t>
  </si>
  <si>
    <t>Valores em Diarias</t>
  </si>
  <si>
    <t>Barbara L. Wohlenberg</t>
  </si>
  <si>
    <t>Dionis Marcelo C. Nunes</t>
  </si>
  <si>
    <t>Gilnei M.M. de Souza</t>
  </si>
  <si>
    <t>Jeremias D. Lemes Lopes</t>
  </si>
  <si>
    <t>Roberto S. dos Santos</t>
  </si>
  <si>
    <t>Função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</si>
</sst>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4" xfId="0" applyFont="1" applyBorder="1"/>
    <xf numFmtId="44" fontId="3" fillId="0" borderId="2" xfId="1" applyFont="1" applyBorder="1"/>
    <xf numFmtId="44" fontId="3" fillId="0" borderId="2" xfId="1" applyFont="1" applyBorder="1" applyAlignment="1">
      <alignment horizontal="center" vertical="center"/>
    </xf>
    <xf numFmtId="0" fontId="4" fillId="3" borderId="4" xfId="0" applyFont="1" applyFill="1" applyBorder="1"/>
    <xf numFmtId="44" fontId="4" fillId="3" borderId="2" xfId="1" applyFont="1" applyFill="1" applyBorder="1" applyAlignment="1">
      <alignment horizontal="center" vertical="center"/>
    </xf>
    <xf numFmtId="44" fontId="4" fillId="3" borderId="2" xfId="1" applyFont="1" applyFill="1" applyBorder="1"/>
    <xf numFmtId="0" fontId="2" fillId="4" borderId="8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4" fontId="4" fillId="3" borderId="3" xfId="0" applyNumberFormat="1" applyFont="1" applyFill="1" applyBorder="1"/>
    <xf numFmtId="44" fontId="3" fillId="0" borderId="3" xfId="0" applyNumberFormat="1" applyFont="1" applyBorder="1"/>
  </cellXfs>
  <cellStyles count="2">
    <cellStyle name="Moeda" xfId="1" builtinId="4"/>
    <cellStyle name="Normal" xfId="0" builtinId="0"/>
  </cellStyles>
  <dxfs count="10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4979A1-7198-413E-8670-674CC39468B4}" name="Tabela2" displayName="Tabela2" ref="B3:F32" totalsRowShown="0" headerRowDxfId="6" dataDxfId="4" headerRowBorderDxfId="8" tableBorderDxfId="9" totalsRowBorderDxfId="7">
  <autoFilter ref="B3:F32" xr:uid="{854979A1-7198-413E-8670-674CC39468B4}"/>
  <tableColumns count="5">
    <tableColumn id="1" xr3:uid="{F43F760A-5725-4007-A685-3BFF5FE326EB}" name="Funcionário" dataDxfId="5"/>
    <tableColumn id="8" xr3:uid="{D659246A-C3E3-4986-960F-12FECE9C6AD9}" name="Função" dataDxfId="3"/>
    <tableColumn id="2" xr3:uid="{3636F4FB-6F66-49F5-A661-F843C141754A}" name="Valores em Diarias" dataDxfId="1" dataCellStyle="Moeda"/>
    <tableColumn id="3" xr3:uid="{E75AAE2E-C2E6-4137-8613-B55AA549EFFC}" name="Indenização de Veículo" dataDxfId="2" dataCellStyle="Moeda"/>
    <tableColumn id="4" xr3:uid="{85CC7488-23CC-47C8-A51F-4DD54E4676F9}" name="Total por Funcionário" dataDxfId="0">
      <calculatedColumnFormula>Tabela2[[#This Row],[Valores em Diarias]]+Tabela2[[#This Row],[Indenização de Veículo]]</calculatedColumnFormula>
    </tableColumn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328C-7065-4189-B096-A4D9EDAEED35}">
  <dimension ref="A2:F32"/>
  <sheetViews>
    <sheetView tabSelected="1" topLeftCell="C8" workbookViewId="0">
      <selection activeCell="F32" sqref="F32"/>
    </sheetView>
  </sheetViews>
  <sheetFormatPr defaultRowHeight="14.4" x14ac:dyDescent="0.3"/>
  <cols>
    <col min="1" max="1" width="14.44140625" customWidth="1"/>
    <col min="2" max="2" width="21.109375" customWidth="1"/>
    <col min="3" max="3" width="21.5546875" bestFit="1" customWidth="1"/>
    <col min="4" max="4" width="18.109375" customWidth="1"/>
    <col min="5" max="5" width="25" bestFit="1" customWidth="1"/>
    <col min="6" max="6" width="23.5546875" bestFit="1" customWidth="1"/>
  </cols>
  <sheetData>
    <row r="2" spans="1:6" x14ac:dyDescent="0.3">
      <c r="A2" s="10"/>
      <c r="B2" s="11" t="s">
        <v>0</v>
      </c>
      <c r="C2" s="11"/>
      <c r="D2" s="11"/>
      <c r="E2" s="11"/>
      <c r="F2" s="11"/>
    </row>
    <row r="3" spans="1:6" x14ac:dyDescent="0.3">
      <c r="B3" s="1" t="s">
        <v>26</v>
      </c>
      <c r="C3" s="1" t="s">
        <v>40</v>
      </c>
      <c r="D3" s="2" t="s">
        <v>34</v>
      </c>
      <c r="E3" s="2" t="s">
        <v>1</v>
      </c>
      <c r="F3" s="3" t="s">
        <v>25</v>
      </c>
    </row>
    <row r="4" spans="1:6" x14ac:dyDescent="0.3">
      <c r="B4" s="4" t="s">
        <v>2</v>
      </c>
      <c r="C4" s="4" t="s">
        <v>28</v>
      </c>
      <c r="D4" s="6">
        <v>861.1</v>
      </c>
      <c r="E4" s="5">
        <v>739.48</v>
      </c>
      <c r="F4" s="13">
        <f>Tabela2[[#This Row],[Indenização de Veículo]]+Tabela2[[#This Row],[Valores em Diarias]]</f>
        <v>1600.58</v>
      </c>
    </row>
    <row r="5" spans="1:6" x14ac:dyDescent="0.3">
      <c r="B5" s="4" t="s">
        <v>3</v>
      </c>
      <c r="C5" s="4" t="s">
        <v>28</v>
      </c>
      <c r="D5" s="6">
        <v>7224.66</v>
      </c>
      <c r="E5" s="5">
        <v>4832.5600000000004</v>
      </c>
      <c r="F5" s="13">
        <f>Tabela2[[#This Row],[Indenização de Veículo]]+Tabela2[[#This Row],[Valores em Diarias]]</f>
        <v>12057.220000000001</v>
      </c>
    </row>
    <row r="6" spans="1:6" x14ac:dyDescent="0.3">
      <c r="B6" s="4" t="s">
        <v>35</v>
      </c>
      <c r="C6" s="4" t="s">
        <v>29</v>
      </c>
      <c r="D6" s="6">
        <v>2927.74</v>
      </c>
      <c r="E6" s="5">
        <v>0</v>
      </c>
      <c r="F6" s="13">
        <f>Tabela2[[#This Row],[Indenização de Veículo]]+Tabela2[[#This Row],[Valores em Diarias]]</f>
        <v>2927.74</v>
      </c>
    </row>
    <row r="7" spans="1:6" x14ac:dyDescent="0.3">
      <c r="B7" s="4" t="s">
        <v>4</v>
      </c>
      <c r="C7" s="4" t="s">
        <v>29</v>
      </c>
      <c r="D7" s="6">
        <v>508.12</v>
      </c>
      <c r="E7" s="5">
        <v>506.68</v>
      </c>
      <c r="F7" s="13">
        <f>Tabela2[[#This Row],[Indenização de Veículo]]+Tabela2[[#This Row],[Valores em Diarias]]</f>
        <v>1014.8</v>
      </c>
    </row>
    <row r="8" spans="1:6" x14ac:dyDescent="0.3">
      <c r="B8" s="4" t="s">
        <v>5</v>
      </c>
      <c r="C8" s="4" t="s">
        <v>28</v>
      </c>
      <c r="D8" s="6">
        <v>1033.32</v>
      </c>
      <c r="E8" s="5">
        <v>522.64</v>
      </c>
      <c r="F8" s="13">
        <f>Tabela2[[#This Row],[Indenização de Veículo]]+Tabela2[[#This Row],[Valores em Diarias]]</f>
        <v>1555.96</v>
      </c>
    </row>
    <row r="9" spans="1:6" x14ac:dyDescent="0.3">
      <c r="B9" s="4" t="s">
        <v>6</v>
      </c>
      <c r="C9" s="4" t="s">
        <v>28</v>
      </c>
      <c r="D9" s="6">
        <v>6027.65</v>
      </c>
      <c r="E9" s="5">
        <v>111.2</v>
      </c>
      <c r="F9" s="13">
        <f>Tabela2[[#This Row],[Indenização de Veículo]]+Tabela2[[#This Row],[Valores em Diarias]]</f>
        <v>6138.8499999999995</v>
      </c>
    </row>
    <row r="10" spans="1:6" x14ac:dyDescent="0.3">
      <c r="B10" s="4" t="s">
        <v>7</v>
      </c>
      <c r="C10" s="4" t="s">
        <v>28</v>
      </c>
      <c r="D10" s="6">
        <v>6888.8</v>
      </c>
      <c r="E10" s="5">
        <v>7229.39</v>
      </c>
      <c r="F10" s="13">
        <f>Tabela2[[#This Row],[Indenização de Veículo]]+Tabela2[[#This Row],[Valores em Diarias]]</f>
        <v>14118.19</v>
      </c>
    </row>
    <row r="11" spans="1:6" x14ac:dyDescent="0.3">
      <c r="B11" s="4" t="s">
        <v>36</v>
      </c>
      <c r="C11" s="4" t="s">
        <v>29</v>
      </c>
      <c r="D11" s="6">
        <v>516.66</v>
      </c>
      <c r="E11" s="5">
        <v>0</v>
      </c>
      <c r="F11" s="13">
        <f>Tabela2[[#This Row],[Indenização de Veículo]]+Tabela2[[#This Row],[Valores em Diarias]]</f>
        <v>516.66</v>
      </c>
    </row>
    <row r="12" spans="1:6" x14ac:dyDescent="0.3">
      <c r="B12" s="4" t="s">
        <v>8</v>
      </c>
      <c r="C12" s="4" t="s">
        <v>30</v>
      </c>
      <c r="D12" s="6">
        <v>172.22</v>
      </c>
      <c r="E12" s="5">
        <v>0</v>
      </c>
      <c r="F12" s="13">
        <f>Tabela2[[#This Row],[Indenização de Veículo]]+Tabela2[[#This Row],[Valores em Diarias]]</f>
        <v>172.22</v>
      </c>
    </row>
    <row r="13" spans="1:6" x14ac:dyDescent="0.3">
      <c r="B13" s="4" t="s">
        <v>9</v>
      </c>
      <c r="C13" s="4" t="s">
        <v>29</v>
      </c>
      <c r="D13" s="6">
        <v>3952.52</v>
      </c>
      <c r="E13" s="5">
        <v>4283.93</v>
      </c>
      <c r="F13" s="13">
        <f>Tabela2[[#This Row],[Indenização de Veículo]]+Tabela2[[#This Row],[Valores em Diarias]]</f>
        <v>8236.4500000000007</v>
      </c>
    </row>
    <row r="14" spans="1:6" x14ac:dyDescent="0.3">
      <c r="B14" s="4" t="s">
        <v>37</v>
      </c>
      <c r="C14" s="4" t="s">
        <v>29</v>
      </c>
      <c r="D14" s="6">
        <v>688.88</v>
      </c>
      <c r="E14" s="5">
        <v>1045.28</v>
      </c>
      <c r="F14" s="13">
        <f>Tabela2[[#This Row],[Indenização de Veículo]]+Tabela2[[#This Row],[Valores em Diarias]]</f>
        <v>1734.1599999999999</v>
      </c>
    </row>
    <row r="15" spans="1:6" x14ac:dyDescent="0.3">
      <c r="B15" s="4" t="s">
        <v>10</v>
      </c>
      <c r="C15" s="4" t="s">
        <v>28</v>
      </c>
      <c r="D15" s="6">
        <v>7741.32</v>
      </c>
      <c r="E15" s="5">
        <v>4215.38</v>
      </c>
      <c r="F15" s="13">
        <f>Tabela2[[#This Row],[Indenização de Veículo]]+Tabela2[[#This Row],[Valores em Diarias]]</f>
        <v>11956.7</v>
      </c>
    </row>
    <row r="16" spans="1:6" x14ac:dyDescent="0.3">
      <c r="B16" s="4" t="s">
        <v>11</v>
      </c>
      <c r="C16" s="4" t="s">
        <v>28</v>
      </c>
      <c r="D16" s="6">
        <v>516.66</v>
      </c>
      <c r="E16" s="5">
        <v>0</v>
      </c>
      <c r="F16" s="13">
        <f>Tabela2[[#This Row],[Indenização de Veículo]]+Tabela2[[#This Row],[Valores em Diarias]]</f>
        <v>516.66</v>
      </c>
    </row>
    <row r="17" spans="2:6" x14ac:dyDescent="0.3">
      <c r="B17" s="4" t="s">
        <v>12</v>
      </c>
      <c r="C17" s="4" t="s">
        <v>31</v>
      </c>
      <c r="D17" s="6">
        <v>2411.08</v>
      </c>
      <c r="E17" s="5">
        <v>0</v>
      </c>
      <c r="F17" s="13">
        <f>Tabela2[[#This Row],[Indenização de Veículo]]+Tabela2[[#This Row],[Valores em Diarias]]</f>
        <v>2411.08</v>
      </c>
    </row>
    <row r="18" spans="2:6" x14ac:dyDescent="0.3">
      <c r="B18" s="4" t="s">
        <v>13</v>
      </c>
      <c r="C18" s="4" t="s">
        <v>28</v>
      </c>
      <c r="D18" s="6">
        <v>1377.76</v>
      </c>
      <c r="E18" s="5">
        <v>1048.06</v>
      </c>
      <c r="F18" s="13">
        <f>Tabela2[[#This Row],[Indenização de Veículo]]+Tabela2[[#This Row],[Valores em Diarias]]</f>
        <v>2425.8199999999997</v>
      </c>
    </row>
    <row r="19" spans="2:6" x14ac:dyDescent="0.3">
      <c r="B19" s="4" t="s">
        <v>38</v>
      </c>
      <c r="C19" s="4" t="s">
        <v>29</v>
      </c>
      <c r="D19" s="6">
        <v>2574.7600000000002</v>
      </c>
      <c r="E19" s="5">
        <v>1034.3900000000001</v>
      </c>
      <c r="F19" s="13">
        <f>Tabela2[[#This Row],[Indenização de Veículo]]+Tabela2[[#This Row],[Valores em Diarias]]</f>
        <v>3609.1500000000005</v>
      </c>
    </row>
    <row r="20" spans="2:6" x14ac:dyDescent="0.3">
      <c r="B20" s="4" t="s">
        <v>14</v>
      </c>
      <c r="C20" s="4" t="s">
        <v>29</v>
      </c>
      <c r="D20" s="6">
        <v>1541.44</v>
      </c>
      <c r="E20" s="5">
        <v>2561.2800000000002</v>
      </c>
      <c r="F20" s="13">
        <f>Tabela2[[#This Row],[Indenização de Veículo]]+Tabela2[[#This Row],[Valores em Diarias]]</f>
        <v>4102.72</v>
      </c>
    </row>
    <row r="21" spans="2:6" x14ac:dyDescent="0.3">
      <c r="B21" s="4" t="s">
        <v>15</v>
      </c>
      <c r="C21" s="4" t="s">
        <v>28</v>
      </c>
      <c r="D21" s="6">
        <v>12882.26</v>
      </c>
      <c r="E21" s="5">
        <v>11917.82</v>
      </c>
      <c r="F21" s="13">
        <f>Tabela2[[#This Row],[Indenização de Veículo]]+Tabela2[[#This Row],[Valores em Diarias]]</f>
        <v>24800.080000000002</v>
      </c>
    </row>
    <row r="22" spans="2:6" x14ac:dyDescent="0.3">
      <c r="B22" s="4" t="s">
        <v>16</v>
      </c>
      <c r="C22" s="4" t="s">
        <v>32</v>
      </c>
      <c r="D22" s="6">
        <v>163.68</v>
      </c>
      <c r="E22" s="5">
        <v>0</v>
      </c>
      <c r="F22" s="13">
        <f>Tabela2[[#This Row],[Indenização de Veículo]]+Tabela2[[#This Row],[Valores em Diarias]]</f>
        <v>163.68</v>
      </c>
    </row>
    <row r="23" spans="2:6" x14ac:dyDescent="0.3">
      <c r="B23" s="4" t="s">
        <v>17</v>
      </c>
      <c r="C23" s="4" t="s">
        <v>29</v>
      </c>
      <c r="D23" s="6">
        <v>2402.54</v>
      </c>
      <c r="E23" s="5">
        <v>0</v>
      </c>
      <c r="F23" s="13">
        <f>Tabela2[[#This Row],[Indenização de Veículo]]+Tabela2[[#This Row],[Valores em Diarias]]</f>
        <v>2402.54</v>
      </c>
    </row>
    <row r="24" spans="2:6" x14ac:dyDescent="0.3">
      <c r="B24" s="4" t="s">
        <v>18</v>
      </c>
      <c r="C24" s="4" t="s">
        <v>33</v>
      </c>
      <c r="D24" s="6">
        <v>2066.64</v>
      </c>
      <c r="E24" s="5">
        <v>0</v>
      </c>
      <c r="F24" s="13">
        <f>Tabela2[[#This Row],[Indenização de Veículo]]+Tabela2[[#This Row],[Valores em Diarias]]</f>
        <v>2066.64</v>
      </c>
    </row>
    <row r="25" spans="2:6" x14ac:dyDescent="0.3">
      <c r="B25" s="4" t="s">
        <v>19</v>
      </c>
      <c r="C25" s="4" t="s">
        <v>28</v>
      </c>
      <c r="D25" s="6">
        <v>7560.56</v>
      </c>
      <c r="E25" s="5">
        <v>4853.3599999999997</v>
      </c>
      <c r="F25" s="13">
        <f>Tabela2[[#This Row],[Indenização de Veículo]]+Tabela2[[#This Row],[Valores em Diarias]]</f>
        <v>12413.92</v>
      </c>
    </row>
    <row r="26" spans="2:6" x14ac:dyDescent="0.3">
      <c r="B26" s="4" t="s">
        <v>20</v>
      </c>
      <c r="C26" s="4" t="s">
        <v>32</v>
      </c>
      <c r="D26" s="6">
        <v>172.22</v>
      </c>
      <c r="E26" s="5">
        <v>519.86</v>
      </c>
      <c r="F26" s="13">
        <f>Tabela2[[#This Row],[Indenização de Veículo]]+Tabela2[[#This Row],[Valores em Diarias]]</f>
        <v>692.08</v>
      </c>
    </row>
    <row r="27" spans="2:6" x14ac:dyDescent="0.3">
      <c r="B27" s="4" t="s">
        <v>21</v>
      </c>
      <c r="C27" s="4" t="s">
        <v>29</v>
      </c>
      <c r="D27" s="6">
        <v>1894.42</v>
      </c>
      <c r="E27" s="5">
        <v>1601.28</v>
      </c>
      <c r="F27" s="13">
        <f>Tabela2[[#This Row],[Indenização de Veículo]]+Tabela2[[#This Row],[Valores em Diarias]]</f>
        <v>3495.7</v>
      </c>
    </row>
    <row r="28" spans="2:6" x14ac:dyDescent="0.3">
      <c r="B28" s="4" t="s">
        <v>22</v>
      </c>
      <c r="C28" s="4" t="s">
        <v>28</v>
      </c>
      <c r="D28" s="6">
        <v>508.12</v>
      </c>
      <c r="E28" s="5">
        <v>1151.8399999999999</v>
      </c>
      <c r="F28" s="13">
        <f>Tabela2[[#This Row],[Indenização de Veículo]]+Tabela2[[#This Row],[Valores em Diarias]]</f>
        <v>1659.96</v>
      </c>
    </row>
    <row r="29" spans="2:6" x14ac:dyDescent="0.3">
      <c r="B29" s="4" t="s">
        <v>39</v>
      </c>
      <c r="C29" s="4" t="s">
        <v>29</v>
      </c>
      <c r="D29" s="6">
        <v>2583.3000000000002</v>
      </c>
      <c r="E29" s="5">
        <v>0</v>
      </c>
      <c r="F29" s="13">
        <f>Tabela2[[#This Row],[Indenização de Veículo]]+Tabela2[[#This Row],[Valores em Diarias]]</f>
        <v>2583.3000000000002</v>
      </c>
    </row>
    <row r="30" spans="2:6" x14ac:dyDescent="0.3">
      <c r="B30" s="4" t="s">
        <v>23</v>
      </c>
      <c r="C30" s="4" t="s">
        <v>28</v>
      </c>
      <c r="D30" s="6">
        <v>5166.55</v>
      </c>
      <c r="E30" s="5">
        <v>0</v>
      </c>
      <c r="F30" s="13">
        <f>Tabela2[[#This Row],[Indenização de Veículo]]+Tabela2[[#This Row],[Valores em Diarias]]</f>
        <v>5166.55</v>
      </c>
    </row>
    <row r="31" spans="2:6" x14ac:dyDescent="0.3">
      <c r="B31" s="4" t="s">
        <v>24</v>
      </c>
      <c r="C31" s="4" t="s">
        <v>28</v>
      </c>
      <c r="D31" s="6">
        <v>1205.54</v>
      </c>
      <c r="E31" s="5">
        <v>508.74</v>
      </c>
      <c r="F31" s="13">
        <f>Tabela2[[#This Row],[Indenização de Veículo]]+Tabela2[[#This Row],[Valores em Diarias]]</f>
        <v>1714.28</v>
      </c>
    </row>
    <row r="32" spans="2:6" x14ac:dyDescent="0.3">
      <c r="B32" s="7" t="s">
        <v>27</v>
      </c>
      <c r="C32" s="7"/>
      <c r="D32" s="8">
        <f>SUM(D4:D31)</f>
        <v>83570.520000000019</v>
      </c>
      <c r="E32" s="9">
        <f>SUM(E4:E31)</f>
        <v>48683.169999999991</v>
      </c>
      <c r="F32" s="12">
        <f>Tabela2[[#This Row],[Valores em Diarias]]+Tabela2[[#This Row],[Indenização de Veículo]]</f>
        <v>132253.69</v>
      </c>
    </row>
  </sheetData>
  <mergeCells count="1">
    <mergeCell ref="B2:F2"/>
  </mergeCells>
  <pageMargins left="0.511811024" right="0.511811024" top="0.78740157499999996" bottom="0.78740157499999996" header="0.31496062000000002" footer="0.31496062000000002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Rubenich</dc:creator>
  <cp:lastModifiedBy>Vinicius Rubenich</cp:lastModifiedBy>
  <cp:lastPrinted>2024-01-03T18:17:16Z</cp:lastPrinted>
  <dcterms:created xsi:type="dcterms:W3CDTF">2024-01-03T17:04:32Z</dcterms:created>
  <dcterms:modified xsi:type="dcterms:W3CDTF">2024-01-03T18:53:51Z</dcterms:modified>
</cp:coreProperties>
</file>